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bookViews>
    <workbookView xWindow="0" yWindow="0" windowWidth="20490" windowHeight="7770"/>
  </bookViews>
  <sheets>
    <sheet name="公表データ" sheetId="2" r:id="rId1"/>
  </sheets>
  <definedNames>
    <definedName name="_xlnm.Print_Area" localSheetId="0">公表データ!$A$1:$I$125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3" i="2" l="1"/>
  <c r="F111" i="2"/>
  <c r="F108" i="2"/>
  <c r="C105" i="2"/>
  <c r="C97" i="2"/>
  <c r="C96" i="2"/>
  <c r="F95" i="2"/>
  <c r="C93" i="2" s="1"/>
  <c r="F92" i="2"/>
  <c r="C89" i="2" s="1"/>
  <c r="F88" i="2"/>
  <c r="C85" i="2" s="1"/>
  <c r="C81" i="2"/>
  <c r="F73" i="2"/>
  <c r="C71" i="2" s="1"/>
  <c r="C70" i="2"/>
  <c r="C69" i="2"/>
  <c r="C68" i="2"/>
  <c r="C56" i="2"/>
  <c r="F55" i="2"/>
  <c r="C52" i="2" s="1"/>
  <c r="F51" i="2"/>
  <c r="F39" i="2"/>
  <c r="G26" i="2" s="1"/>
  <c r="F25" i="2"/>
  <c r="G18" i="2" s="1"/>
  <c r="F17" i="2"/>
  <c r="G14" i="2" s="1"/>
  <c r="F13" i="2"/>
  <c r="C11" i="2" s="1"/>
  <c r="F10" i="2"/>
  <c r="C114" i="2" l="1"/>
  <c r="D106" i="2" s="1"/>
  <c r="C74" i="2"/>
  <c r="D67" i="2" s="1"/>
  <c r="D69" i="2"/>
  <c r="G8" i="2"/>
  <c r="C40" i="2"/>
  <c r="H14" i="2" s="1"/>
  <c r="C98" i="2"/>
  <c r="D89" i="2" s="1"/>
  <c r="C60" i="2"/>
  <c r="D47" i="2" s="1"/>
  <c r="D105" i="2"/>
  <c r="D112" i="2" l="1"/>
  <c r="D109" i="2"/>
  <c r="D113" i="2"/>
  <c r="D85" i="2"/>
  <c r="H26" i="2"/>
  <c r="D68" i="2"/>
  <c r="H8" i="2"/>
  <c r="D70" i="2"/>
  <c r="D96" i="2"/>
  <c r="D11" i="2"/>
  <c r="D71" i="2"/>
  <c r="D93" i="2"/>
  <c r="D56" i="2"/>
  <c r="D52" i="2"/>
  <c r="D97" i="2"/>
  <c r="D8" i="2"/>
  <c r="D26" i="2"/>
  <c r="D18" i="2"/>
  <c r="D14" i="2"/>
  <c r="H18" i="2"/>
  <c r="D81" i="2"/>
  <c r="D114" i="2" l="1"/>
  <c r="D60" i="2"/>
  <c r="D74" i="2"/>
  <c r="D98" i="2"/>
  <c r="D40" i="2"/>
</calcChain>
</file>

<file path=xl/sharedStrings.xml><?xml version="1.0" encoding="utf-8"?>
<sst xmlns="http://schemas.openxmlformats.org/spreadsheetml/2006/main" count="186" uniqueCount="95">
  <si>
    <t>等級</t>
    <rPh sb="0" eb="2">
      <t>トウキュウ</t>
    </rPh>
    <phoneticPr fontId="1"/>
  </si>
  <si>
    <t>等級別基準職務表に規定する基準となる職務</t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</si>
  <si>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</si>
  <si>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</si>
  <si>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（人）</t>
    <rPh sb="1" eb="2">
      <t>ヒト</t>
    </rPh>
    <phoneticPr fontId="1"/>
  </si>
  <si>
    <t>（％）</t>
    <phoneticPr fontId="1"/>
  </si>
  <si>
    <t>職名</t>
    <rPh sb="0" eb="2">
      <t>ショクメイ</t>
    </rPh>
    <phoneticPr fontId="1"/>
  </si>
  <si>
    <t>段階</t>
    <rPh sb="0" eb="2">
      <t>ダンカイ</t>
    </rPh>
    <phoneticPr fontId="1"/>
  </si>
  <si>
    <t>職制上の段階</t>
    <rPh sb="0" eb="2">
      <t>ショクセイ</t>
    </rPh>
    <rPh sb="2" eb="3">
      <t>ジョウ</t>
    </rPh>
    <rPh sb="4" eb="6">
      <t>ダンカイ</t>
    </rPh>
    <phoneticPr fontId="1"/>
  </si>
  <si>
    <t>１級</t>
    <rPh sb="1" eb="2">
      <t>キュウ</t>
    </rPh>
    <phoneticPr fontId="1"/>
  </si>
  <si>
    <t>主事の職務</t>
    <rPh sb="0" eb="2">
      <t>シュジ</t>
    </rPh>
    <rPh sb="3" eb="5">
      <t>ショクム</t>
    </rPh>
    <phoneticPr fontId="1"/>
  </si>
  <si>
    <t>主査の職務</t>
    <rPh sb="0" eb="2">
      <t>シュサ</t>
    </rPh>
    <rPh sb="3" eb="5">
      <t>ショクム</t>
    </rPh>
    <phoneticPr fontId="1"/>
  </si>
  <si>
    <t>２級</t>
    <rPh sb="1" eb="2">
      <t>キュウ</t>
    </rPh>
    <phoneticPr fontId="1"/>
  </si>
  <si>
    <t>係長の職務</t>
    <rPh sb="0" eb="2">
      <t>カカリチョウ</t>
    </rPh>
    <rPh sb="3" eb="5">
      <t>ショクム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</si>
  <si>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</si>
  <si>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</si>
  <si>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課長補佐、室長補佐、支所次長、事務長補佐の職務</t>
    <rPh sb="0" eb="2">
      <t>カチョウ</t>
    </rPh>
    <rPh sb="2" eb="4">
      <t>ホサ</t>
    </rPh>
    <rPh sb="5" eb="7">
      <t>シツチョウ</t>
    </rPh>
    <rPh sb="7" eb="9">
      <t>ホサ</t>
    </rPh>
    <rPh sb="10" eb="12">
      <t>シショ</t>
    </rPh>
    <rPh sb="12" eb="14">
      <t>ジチョウ</t>
    </rPh>
    <rPh sb="15" eb="18">
      <t>ジムチョウ</t>
    </rPh>
    <rPh sb="18" eb="20">
      <t>ホサ</t>
    </rPh>
    <rPh sb="21" eb="23">
      <t>ショクム</t>
    </rPh>
    <phoneticPr fontId="1"/>
  </si>
  <si>
    <t>消防本部専門職員、消防署長補佐の職務</t>
    <rPh sb="0" eb="2">
      <t>ショウボウ</t>
    </rPh>
    <rPh sb="2" eb="4">
      <t>ホンブ</t>
    </rPh>
    <rPh sb="4" eb="6">
      <t>センモン</t>
    </rPh>
    <rPh sb="6" eb="8">
      <t>ショクイン</t>
    </rPh>
    <rPh sb="9" eb="12">
      <t>ショウボウショ</t>
    </rPh>
    <rPh sb="12" eb="13">
      <t>チョウ</t>
    </rPh>
    <rPh sb="13" eb="15">
      <t>ホサ</t>
    </rPh>
    <rPh sb="16" eb="18">
      <t>ショクム</t>
    </rPh>
    <phoneticPr fontId="1"/>
  </si>
  <si>
    <t>教育委員会の次長補佐の職務</t>
    <rPh sb="0" eb="2">
      <t>キョウイク</t>
    </rPh>
    <rPh sb="2" eb="5">
      <t>イインカイ</t>
    </rPh>
    <rPh sb="6" eb="8">
      <t>ジチョウ</t>
    </rPh>
    <rPh sb="8" eb="10">
      <t>ホサ</t>
    </rPh>
    <rPh sb="11" eb="13">
      <t>ショクム</t>
    </rPh>
    <phoneticPr fontId="1"/>
  </si>
  <si>
    <t>５級</t>
    <rPh sb="1" eb="2">
      <t>キュウ</t>
    </rPh>
    <phoneticPr fontId="1"/>
  </si>
  <si>
    <t>課長、室長、支所長、事務長の職務</t>
    <rPh sb="0" eb="2">
      <t>カチョウ</t>
    </rPh>
    <rPh sb="3" eb="5">
      <t>シツチョウ</t>
    </rPh>
    <rPh sb="6" eb="9">
      <t>シショチョウ</t>
    </rPh>
    <rPh sb="10" eb="13">
      <t>ジムチョウ</t>
    </rPh>
    <rPh sb="14" eb="16">
      <t>ショクム</t>
    </rPh>
    <phoneticPr fontId="1"/>
  </si>
  <si>
    <t>議会事務局長の職務</t>
    <rPh sb="0" eb="2">
      <t>ギカイ</t>
    </rPh>
    <rPh sb="2" eb="4">
      <t>ジム</t>
    </rPh>
    <rPh sb="4" eb="6">
      <t>キョクチョウ</t>
    </rPh>
    <rPh sb="7" eb="9">
      <t>ショクム</t>
    </rPh>
    <phoneticPr fontId="1"/>
  </si>
  <si>
    <t>消防長、消防本部次長、消防署長の職務</t>
    <rPh sb="0" eb="2">
      <t>ショウボウ</t>
    </rPh>
    <rPh sb="2" eb="3">
      <t>チョウ</t>
    </rPh>
    <rPh sb="4" eb="6">
      <t>ショウボウ</t>
    </rPh>
    <rPh sb="6" eb="8">
      <t>ホンブ</t>
    </rPh>
    <rPh sb="8" eb="10">
      <t>ジチョウ</t>
    </rPh>
    <rPh sb="11" eb="14">
      <t>ショウボウショ</t>
    </rPh>
    <rPh sb="14" eb="15">
      <t>チョウ</t>
    </rPh>
    <rPh sb="16" eb="18">
      <t>ショクム</t>
    </rPh>
    <phoneticPr fontId="1"/>
  </si>
  <si>
    <t>主事</t>
    <rPh sb="0" eb="2">
      <t>シュジ</t>
    </rPh>
    <phoneticPr fontId="1"/>
  </si>
  <si>
    <t>主査</t>
    <rPh sb="0" eb="2">
      <t>シュサ</t>
    </rPh>
    <phoneticPr fontId="1"/>
  </si>
  <si>
    <t>係長</t>
    <rPh sb="0" eb="2">
      <t>カカリチョウ</t>
    </rPh>
    <phoneticPr fontId="1"/>
  </si>
  <si>
    <t>課長補佐</t>
    <rPh sb="0" eb="2">
      <t>カチョウ</t>
    </rPh>
    <rPh sb="2" eb="4">
      <t>ホサ</t>
    </rPh>
    <phoneticPr fontId="1"/>
  </si>
  <si>
    <t>室長補佐</t>
    <rPh sb="0" eb="2">
      <t>シツチョウ</t>
    </rPh>
    <rPh sb="2" eb="4">
      <t>ホサ</t>
    </rPh>
    <phoneticPr fontId="1"/>
  </si>
  <si>
    <t>事務長補佐</t>
    <rPh sb="0" eb="3">
      <t>ジムチョウ</t>
    </rPh>
    <rPh sb="3" eb="5">
      <t>ホサ</t>
    </rPh>
    <phoneticPr fontId="1"/>
  </si>
  <si>
    <t>係員</t>
    <rPh sb="0" eb="2">
      <t>カカリイン</t>
    </rPh>
    <phoneticPr fontId="1"/>
  </si>
  <si>
    <t>課長補佐級</t>
    <rPh sb="0" eb="2">
      <t>カチョウ</t>
    </rPh>
    <rPh sb="2" eb="4">
      <t>ホサ</t>
    </rPh>
    <rPh sb="4" eb="5">
      <t>キュウ</t>
    </rPh>
    <phoneticPr fontId="1"/>
  </si>
  <si>
    <t>課長級</t>
    <rPh sb="0" eb="3">
      <t>カチョウキュウ</t>
    </rPh>
    <phoneticPr fontId="1"/>
  </si>
  <si>
    <t>保健師</t>
    <rPh sb="0" eb="3">
      <t>ホケンシ</t>
    </rPh>
    <phoneticPr fontId="1"/>
  </si>
  <si>
    <t>消防本部専門員</t>
    <rPh sb="0" eb="2">
      <t>ショウボウ</t>
    </rPh>
    <rPh sb="2" eb="4">
      <t>ホンブ</t>
    </rPh>
    <rPh sb="4" eb="7">
      <t>センモンイン</t>
    </rPh>
    <phoneticPr fontId="1"/>
  </si>
  <si>
    <t>教育委員会次長補佐</t>
    <rPh sb="0" eb="2">
      <t>キョウイク</t>
    </rPh>
    <rPh sb="2" eb="5">
      <t>イインカイ</t>
    </rPh>
    <rPh sb="5" eb="7">
      <t>ジチョウ</t>
    </rPh>
    <rPh sb="7" eb="9">
      <t>ホサ</t>
    </rPh>
    <phoneticPr fontId="1"/>
  </si>
  <si>
    <t>課長</t>
    <rPh sb="0" eb="2">
      <t>カチョウ</t>
    </rPh>
    <phoneticPr fontId="1"/>
  </si>
  <si>
    <t>室長</t>
    <rPh sb="0" eb="2">
      <t>シツチョウ</t>
    </rPh>
    <phoneticPr fontId="1"/>
  </si>
  <si>
    <t>支所長</t>
    <rPh sb="0" eb="3">
      <t>シショチョウ</t>
    </rPh>
    <phoneticPr fontId="1"/>
  </si>
  <si>
    <t>事務長</t>
    <rPh sb="0" eb="3">
      <t>ジムチョウ</t>
    </rPh>
    <phoneticPr fontId="1"/>
  </si>
  <si>
    <t>議会事務局長</t>
    <rPh sb="0" eb="2">
      <t>ギカイ</t>
    </rPh>
    <rPh sb="2" eb="4">
      <t>ジム</t>
    </rPh>
    <rPh sb="4" eb="6">
      <t>キョクチョウ</t>
    </rPh>
    <phoneticPr fontId="1"/>
  </si>
  <si>
    <t>消防本部次長</t>
    <rPh sb="0" eb="2">
      <t>ショウボウ</t>
    </rPh>
    <rPh sb="2" eb="4">
      <t>ホンブ</t>
    </rPh>
    <rPh sb="4" eb="6">
      <t>ジチョウ</t>
    </rPh>
    <phoneticPr fontId="1"/>
  </si>
  <si>
    <t>消防署長</t>
    <rPh sb="0" eb="3">
      <t>ショウボウショ</t>
    </rPh>
    <rPh sb="3" eb="4">
      <t>チョウ</t>
    </rPh>
    <phoneticPr fontId="1"/>
  </si>
  <si>
    <t>教育委員会次長</t>
    <rPh sb="0" eb="2">
      <t>キョウイク</t>
    </rPh>
    <rPh sb="2" eb="5">
      <t>イインカイ</t>
    </rPh>
    <rPh sb="5" eb="7">
      <t>ジチョウ</t>
    </rPh>
    <phoneticPr fontId="1"/>
  </si>
  <si>
    <t>指導主事</t>
    <rPh sb="0" eb="2">
      <t>シドウ</t>
    </rPh>
    <rPh sb="2" eb="4">
      <t>シュジ</t>
    </rPh>
    <phoneticPr fontId="1"/>
  </si>
  <si>
    <t>係長級</t>
    <rPh sb="0" eb="2">
      <t>カカリチョウ</t>
    </rPh>
    <rPh sb="2" eb="3">
      <t>キュウ</t>
    </rPh>
    <phoneticPr fontId="1"/>
  </si>
  <si>
    <t>参事</t>
    <rPh sb="0" eb="2">
      <t>サンジ</t>
    </rPh>
    <phoneticPr fontId="1"/>
  </si>
  <si>
    <t>計</t>
    <rPh sb="0" eb="1">
      <t>ケイ</t>
    </rPh>
    <phoneticPr fontId="1"/>
  </si>
  <si>
    <t>相当高度の技能又は経験を必要とし、かつ、指導的業務を行う職務</t>
    <rPh sb="0" eb="2">
      <t>ソウトウ</t>
    </rPh>
    <rPh sb="2" eb="4">
      <t>コウド</t>
    </rPh>
    <rPh sb="5" eb="7">
      <t>ギノウ</t>
    </rPh>
    <rPh sb="7" eb="8">
      <t>マタ</t>
    </rPh>
    <rPh sb="9" eb="11">
      <t>ケイケン</t>
    </rPh>
    <rPh sb="12" eb="14">
      <t>ヒツヨウ</t>
    </rPh>
    <rPh sb="20" eb="23">
      <t>シドウテキ</t>
    </rPh>
    <rPh sb="23" eb="25">
      <t>ギョウム</t>
    </rPh>
    <rPh sb="26" eb="27">
      <t>オコナ</t>
    </rPh>
    <rPh sb="28" eb="30">
      <t>ショクム</t>
    </rPh>
    <phoneticPr fontId="1"/>
  </si>
  <si>
    <t>相当な経験を必要とする業務を行う職務</t>
    <rPh sb="0" eb="2">
      <t>ソウトウ</t>
    </rPh>
    <rPh sb="3" eb="5">
      <t>ケイケン</t>
    </rPh>
    <rPh sb="6" eb="8">
      <t>ヒツヨウ</t>
    </rPh>
    <rPh sb="11" eb="13">
      <t>ギョウム</t>
    </rPh>
    <rPh sb="14" eb="15">
      <t>オコナ</t>
    </rPh>
    <rPh sb="16" eb="18">
      <t>ショクム</t>
    </rPh>
    <phoneticPr fontId="1"/>
  </si>
  <si>
    <t>医師の職務</t>
    <rPh sb="0" eb="2">
      <t>イシ</t>
    </rPh>
    <rPh sb="3" eb="5">
      <t>ショクム</t>
    </rPh>
    <phoneticPr fontId="1"/>
  </si>
  <si>
    <t>医療職給料表（１）級別標準職務表</t>
    <rPh sb="0" eb="2">
      <t>イリョウ</t>
    </rPh>
    <rPh sb="2" eb="3">
      <t>ショク</t>
    </rPh>
    <rPh sb="3" eb="5">
      <t>キュウリョウ</t>
    </rPh>
    <rPh sb="5" eb="6">
      <t>ヒョウ</t>
    </rPh>
    <rPh sb="9" eb="11">
      <t>キュウベツ</t>
    </rPh>
    <rPh sb="11" eb="13">
      <t>ヒョウジュン</t>
    </rPh>
    <rPh sb="13" eb="15">
      <t>ショクム</t>
    </rPh>
    <rPh sb="15" eb="16">
      <t>ヒョウ</t>
    </rPh>
    <phoneticPr fontId="1"/>
  </si>
  <si>
    <t>相当高度の知識経験を必要とする医師の職務</t>
    <rPh sb="0" eb="2">
      <t>ソウトウ</t>
    </rPh>
    <rPh sb="2" eb="4">
      <t>コウド</t>
    </rPh>
    <rPh sb="5" eb="7">
      <t>チシキ</t>
    </rPh>
    <rPh sb="7" eb="9">
      <t>ケイケン</t>
    </rPh>
    <rPh sb="10" eb="12">
      <t>ヒツヨウ</t>
    </rPh>
    <rPh sb="15" eb="17">
      <t>イシ</t>
    </rPh>
    <rPh sb="18" eb="20">
      <t>ショクム</t>
    </rPh>
    <phoneticPr fontId="1"/>
  </si>
  <si>
    <t>高度な専門技術又は知識経験を必要とする医師の職務</t>
    <rPh sb="0" eb="2">
      <t>コウド</t>
    </rPh>
    <rPh sb="3" eb="5">
      <t>センモン</t>
    </rPh>
    <rPh sb="5" eb="7">
      <t>ギジュツ</t>
    </rPh>
    <rPh sb="7" eb="8">
      <t>マタ</t>
    </rPh>
    <rPh sb="9" eb="11">
      <t>チシキ</t>
    </rPh>
    <rPh sb="11" eb="13">
      <t>ケイケン</t>
    </rPh>
    <rPh sb="14" eb="16">
      <t>ヒツヨウ</t>
    </rPh>
    <rPh sb="19" eb="21">
      <t>イシ</t>
    </rPh>
    <rPh sb="22" eb="24">
      <t>ショクム</t>
    </rPh>
    <phoneticPr fontId="1"/>
  </si>
  <si>
    <t>副院長の職務</t>
    <rPh sb="0" eb="1">
      <t>フク</t>
    </rPh>
    <rPh sb="1" eb="3">
      <t>インチョウ</t>
    </rPh>
    <rPh sb="4" eb="6">
      <t>ショクム</t>
    </rPh>
    <phoneticPr fontId="1"/>
  </si>
  <si>
    <t>院長・所長の職務</t>
    <rPh sb="0" eb="2">
      <t>インチョウ</t>
    </rPh>
    <rPh sb="3" eb="5">
      <t>ショチョウ</t>
    </rPh>
    <rPh sb="6" eb="8">
      <t>ショクム</t>
    </rPh>
    <phoneticPr fontId="1"/>
  </si>
  <si>
    <t>医師</t>
    <rPh sb="0" eb="2">
      <t>イシ</t>
    </rPh>
    <phoneticPr fontId="1"/>
  </si>
  <si>
    <t>院長</t>
    <rPh sb="0" eb="2">
      <t>インチョウ</t>
    </rPh>
    <phoneticPr fontId="1"/>
  </si>
  <si>
    <t>所長</t>
    <rPh sb="0" eb="2">
      <t>ショチョウ</t>
    </rPh>
    <phoneticPr fontId="1"/>
  </si>
  <si>
    <t>医療職給料表（２）級別標準職務表</t>
    <rPh sb="0" eb="2">
      <t>イリョウ</t>
    </rPh>
    <rPh sb="2" eb="3">
      <t>ショク</t>
    </rPh>
    <rPh sb="3" eb="5">
      <t>キュウリョウ</t>
    </rPh>
    <rPh sb="5" eb="6">
      <t>ヒョウ</t>
    </rPh>
    <rPh sb="9" eb="11">
      <t>キュウベツ</t>
    </rPh>
    <rPh sb="11" eb="13">
      <t>ヒョウジュン</t>
    </rPh>
    <rPh sb="13" eb="15">
      <t>ショクム</t>
    </rPh>
    <rPh sb="15" eb="16">
      <t>ヒョウ</t>
    </rPh>
    <phoneticPr fontId="1"/>
  </si>
  <si>
    <t>６級</t>
    <rPh sb="1" eb="2">
      <t>キュウ</t>
    </rPh>
    <phoneticPr fontId="1"/>
  </si>
  <si>
    <t>技師長の職務</t>
    <rPh sb="0" eb="3">
      <t>ギシチョウ</t>
    </rPh>
    <rPh sb="4" eb="6">
      <t>ショクム</t>
    </rPh>
    <phoneticPr fontId="1"/>
  </si>
  <si>
    <t>副技師長の職務</t>
    <rPh sb="0" eb="1">
      <t>フク</t>
    </rPh>
    <rPh sb="1" eb="4">
      <t>ギシチョウ</t>
    </rPh>
    <rPh sb="5" eb="7">
      <t>ショクム</t>
    </rPh>
    <phoneticPr fontId="1"/>
  </si>
  <si>
    <t>主任放射技師、主任臨床検査技師の職務</t>
    <rPh sb="0" eb="2">
      <t>シュニン</t>
    </rPh>
    <rPh sb="2" eb="4">
      <t>ホウシャ</t>
    </rPh>
    <rPh sb="4" eb="6">
      <t>ギシ</t>
    </rPh>
    <rPh sb="7" eb="9">
      <t>シュニン</t>
    </rPh>
    <rPh sb="9" eb="11">
      <t>リンショウ</t>
    </rPh>
    <rPh sb="11" eb="13">
      <t>ケンサ</t>
    </rPh>
    <rPh sb="13" eb="15">
      <t>ギシ</t>
    </rPh>
    <rPh sb="16" eb="18">
      <t>ショクム</t>
    </rPh>
    <phoneticPr fontId="1"/>
  </si>
  <si>
    <t>高度な技術又は経験を必要とする放射線技師、臨床検査技師及び理学療法士の職務</t>
    <rPh sb="0" eb="2">
      <t>コウド</t>
    </rPh>
    <rPh sb="3" eb="5">
      <t>ギジュツ</t>
    </rPh>
    <rPh sb="5" eb="6">
      <t>マタ</t>
    </rPh>
    <rPh sb="7" eb="9">
      <t>ケイケン</t>
    </rPh>
    <rPh sb="10" eb="12">
      <t>ヒツヨウ</t>
    </rPh>
    <rPh sb="15" eb="18">
      <t>ホウシャセン</t>
    </rPh>
    <rPh sb="18" eb="20">
      <t>ギシ</t>
    </rPh>
    <rPh sb="21" eb="23">
      <t>リンショウ</t>
    </rPh>
    <rPh sb="23" eb="25">
      <t>ケンサ</t>
    </rPh>
    <rPh sb="25" eb="27">
      <t>ギシ</t>
    </rPh>
    <rPh sb="27" eb="28">
      <t>オヨ</t>
    </rPh>
    <rPh sb="29" eb="31">
      <t>リガク</t>
    </rPh>
    <rPh sb="31" eb="34">
      <t>リョウホウシ</t>
    </rPh>
    <rPh sb="35" eb="37">
      <t>ショクム</t>
    </rPh>
    <phoneticPr fontId="1"/>
  </si>
  <si>
    <t>相当の経験を必要とする放射線技師、臨床検査技師及び理学療法士の職務</t>
    <rPh sb="0" eb="2">
      <t>ソウトウ</t>
    </rPh>
    <rPh sb="3" eb="5">
      <t>ケイケン</t>
    </rPh>
    <rPh sb="6" eb="8">
      <t>ヒツヨウ</t>
    </rPh>
    <rPh sb="11" eb="14">
      <t>ホウシャセン</t>
    </rPh>
    <rPh sb="14" eb="16">
      <t>ギシ</t>
    </rPh>
    <rPh sb="17" eb="19">
      <t>リンショウ</t>
    </rPh>
    <rPh sb="19" eb="21">
      <t>ケンサ</t>
    </rPh>
    <rPh sb="21" eb="23">
      <t>ギシ</t>
    </rPh>
    <rPh sb="23" eb="24">
      <t>オヨ</t>
    </rPh>
    <rPh sb="25" eb="27">
      <t>リガク</t>
    </rPh>
    <rPh sb="27" eb="30">
      <t>リョウホウシ</t>
    </rPh>
    <rPh sb="31" eb="33">
      <t>ショクム</t>
    </rPh>
    <phoneticPr fontId="1"/>
  </si>
  <si>
    <t>放射線技師</t>
    <rPh sb="0" eb="3">
      <t>ホウシャセン</t>
    </rPh>
    <rPh sb="3" eb="5">
      <t>ギシ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</si>
  <si>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</si>
  <si>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理学療法士</t>
    <rPh sb="0" eb="2">
      <t>リガク</t>
    </rPh>
    <rPh sb="2" eb="5">
      <t>リョウホウシ</t>
    </rPh>
    <phoneticPr fontId="1"/>
  </si>
  <si>
    <t>放射線技師、臨床検査技師及び理学療法士の職務</t>
    <rPh sb="0" eb="3">
      <t>ホウシャセン</t>
    </rPh>
    <rPh sb="3" eb="5">
      <t>ギシ</t>
    </rPh>
    <rPh sb="6" eb="8">
      <t>リンショウ</t>
    </rPh>
    <rPh sb="8" eb="10">
      <t>ケンサ</t>
    </rPh>
    <rPh sb="10" eb="12">
      <t>ギシ</t>
    </rPh>
    <rPh sb="12" eb="13">
      <t>オヨ</t>
    </rPh>
    <rPh sb="14" eb="16">
      <t>リガク</t>
    </rPh>
    <rPh sb="16" eb="19">
      <t>リョウホウシ</t>
    </rPh>
    <rPh sb="20" eb="22">
      <t>ショクム</t>
    </rPh>
    <phoneticPr fontId="1"/>
  </si>
  <si>
    <t>医療職給料表（３）級別標準職務表</t>
    <rPh sb="0" eb="2">
      <t>イリョウ</t>
    </rPh>
    <rPh sb="2" eb="3">
      <t>ショク</t>
    </rPh>
    <rPh sb="3" eb="5">
      <t>キュウリョウ</t>
    </rPh>
    <rPh sb="5" eb="6">
      <t>ヒョウ</t>
    </rPh>
    <rPh sb="9" eb="11">
      <t>キュウベツ</t>
    </rPh>
    <rPh sb="11" eb="13">
      <t>ヒョウジュン</t>
    </rPh>
    <rPh sb="13" eb="15">
      <t>ショクム</t>
    </rPh>
    <rPh sb="15" eb="16">
      <t>ヒョウ</t>
    </rPh>
    <phoneticPr fontId="1"/>
  </si>
  <si>
    <t>准看護師の職務</t>
    <rPh sb="0" eb="4">
      <t>ジュンカンゴシ</t>
    </rPh>
    <rPh sb="5" eb="7">
      <t>ショクム</t>
    </rPh>
    <phoneticPr fontId="1"/>
  </si>
  <si>
    <t>看護師の職務</t>
    <rPh sb="0" eb="3">
      <t>カンゴシ</t>
    </rPh>
    <rPh sb="4" eb="6">
      <t>ショクム</t>
    </rPh>
    <phoneticPr fontId="1"/>
  </si>
  <si>
    <t>相当の経験を必要とする准看護師の職務</t>
    <rPh sb="0" eb="2">
      <t>ソウトウ</t>
    </rPh>
    <rPh sb="3" eb="5">
      <t>ケイケン</t>
    </rPh>
    <rPh sb="6" eb="8">
      <t>ヒツヨウ</t>
    </rPh>
    <rPh sb="11" eb="15">
      <t>ジュンカンゴシ</t>
    </rPh>
    <rPh sb="16" eb="18">
      <t>ショクム</t>
    </rPh>
    <phoneticPr fontId="1"/>
  </si>
  <si>
    <t>主任看護師の職務</t>
    <rPh sb="0" eb="2">
      <t>シュニン</t>
    </rPh>
    <rPh sb="2" eb="5">
      <t>カンゴシ</t>
    </rPh>
    <rPh sb="6" eb="8">
      <t>ショクム</t>
    </rPh>
    <phoneticPr fontId="1"/>
  </si>
  <si>
    <t>高度な技術又は経験を必要とする准看護師の職務</t>
    <rPh sb="0" eb="2">
      <t>コウド</t>
    </rPh>
    <rPh sb="3" eb="5">
      <t>ギジュツ</t>
    </rPh>
    <rPh sb="5" eb="6">
      <t>マタ</t>
    </rPh>
    <rPh sb="7" eb="9">
      <t>ケイケン</t>
    </rPh>
    <rPh sb="10" eb="12">
      <t>ヒツヨウ</t>
    </rPh>
    <rPh sb="15" eb="19">
      <t>ジュンカンゴシ</t>
    </rPh>
    <rPh sb="20" eb="22">
      <t>ショクム</t>
    </rPh>
    <phoneticPr fontId="1"/>
  </si>
  <si>
    <t>副看護師長の職務</t>
    <rPh sb="0" eb="1">
      <t>フク</t>
    </rPh>
    <rPh sb="1" eb="5">
      <t>カンゴシチョウ</t>
    </rPh>
    <rPh sb="6" eb="8">
      <t>ショクム</t>
    </rPh>
    <phoneticPr fontId="1"/>
  </si>
  <si>
    <t>看護師長の職務</t>
    <rPh sb="0" eb="4">
      <t>カンゴシチョウ</t>
    </rPh>
    <rPh sb="5" eb="7">
      <t>ショクム</t>
    </rPh>
    <phoneticPr fontId="1"/>
  </si>
  <si>
    <t>看護師長</t>
  </si>
  <si>
    <t>看護師</t>
    <phoneticPr fontId="1"/>
  </si>
  <si>
    <t>副看護師長</t>
  </si>
  <si>
    <t>作業員</t>
    <rPh sb="0" eb="3">
      <t>サギョウイン</t>
    </rPh>
    <phoneticPr fontId="1"/>
  </si>
  <si>
    <t>用務員</t>
    <rPh sb="0" eb="3">
      <t>ヨウムイン</t>
    </rPh>
    <phoneticPr fontId="1"/>
  </si>
  <si>
    <t>消防長</t>
    <rPh sb="0" eb="2">
      <t>ショウボウ</t>
    </rPh>
    <rPh sb="2" eb="3">
      <t>チョウ</t>
    </rPh>
    <phoneticPr fontId="1"/>
  </si>
  <si>
    <t>⾏政職給料表（１）</t>
    <phoneticPr fontId="1"/>
  </si>
  <si>
    <t>⾏政職給料表（２）</t>
    <phoneticPr fontId="1"/>
  </si>
  <si>
    <t>管理官の職務</t>
    <rPh sb="0" eb="2">
      <t>カンリ</t>
    </rPh>
    <rPh sb="2" eb="3">
      <t>カン</t>
    </rPh>
    <rPh sb="4" eb="6">
      <t>ショクム</t>
    </rPh>
    <phoneticPr fontId="1"/>
  </si>
  <si>
    <t>参事の職務</t>
    <rPh sb="0" eb="2">
      <t>サンジ</t>
    </rPh>
    <rPh sb="3" eb="5">
      <t>ショクム</t>
    </rPh>
    <phoneticPr fontId="1"/>
  </si>
  <si>
    <t>教育委員会の次長、指導主事の職務</t>
  </si>
  <si>
    <t>所長補佐</t>
    <rPh sb="0" eb="2">
      <t>ショチョウ</t>
    </rPh>
    <rPh sb="2" eb="4">
      <t>ホサ</t>
    </rPh>
    <phoneticPr fontId="1"/>
  </si>
  <si>
    <t>防災危機管理官</t>
    <rPh sb="0" eb="2">
      <t>ボウサイ</t>
    </rPh>
    <rPh sb="2" eb="4">
      <t>キキ</t>
    </rPh>
    <rPh sb="4" eb="6">
      <t>カンリ</t>
    </rPh>
    <rPh sb="6" eb="7">
      <t>カン</t>
    </rPh>
    <phoneticPr fontId="1"/>
  </si>
  <si>
    <t>消防本部付参事</t>
    <rPh sb="0" eb="2">
      <t>ショウボウ</t>
    </rPh>
    <rPh sb="2" eb="4">
      <t>ホンブ</t>
    </rPh>
    <rPh sb="4" eb="5">
      <t>ヅケ</t>
    </rPh>
    <rPh sb="5" eb="7">
      <t>サンジ</t>
    </rPh>
    <phoneticPr fontId="1"/>
  </si>
  <si>
    <t>自動車運転手</t>
    <rPh sb="0" eb="3">
      <t>ジドウシャ</t>
    </rPh>
    <rPh sb="3" eb="5">
      <t>ウンテン</t>
    </rPh>
    <rPh sb="5" eb="6">
      <t>シュ</t>
    </rPh>
    <phoneticPr fontId="1"/>
  </si>
  <si>
    <t>用務員　調理員　じんかい収集作業員　自動車運転手　建設作業員　定型的な業務を行う職務</t>
    <rPh sb="0" eb="3">
      <t>ヨウムイン</t>
    </rPh>
    <rPh sb="4" eb="7">
      <t>チョウリイン</t>
    </rPh>
    <rPh sb="12" eb="14">
      <t>シュウシュウ</t>
    </rPh>
    <rPh sb="14" eb="17">
      <t>サギョウイン</t>
    </rPh>
    <rPh sb="18" eb="21">
      <t>ジドウシャ</t>
    </rPh>
    <rPh sb="21" eb="24">
      <t>ウンテンシュ</t>
    </rPh>
    <rPh sb="25" eb="27">
      <t>ケンセツ</t>
    </rPh>
    <rPh sb="27" eb="30">
      <t>サギョウイン</t>
    </rPh>
    <rPh sb="31" eb="34">
      <t>テイケイテキ</t>
    </rPh>
    <rPh sb="35" eb="37">
      <t>ギョウム</t>
    </rPh>
    <rPh sb="38" eb="39">
      <t>オコナ</t>
    </rPh>
    <rPh sb="40" eb="42">
      <t>ショクム</t>
    </rPh>
    <phoneticPr fontId="1"/>
  </si>
  <si>
    <t>等級及び職制上の段階ごとの職員数 （平成30年４月１日現在）</t>
    <rPh sb="24" eb="25">
      <t>ツキ</t>
    </rPh>
    <rPh sb="26" eb="27">
      <t>ニチ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</si>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</sst>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6"/>
  <sheetViews>
    <sheetView tabSelected="1" zoomScaleNormal="100" workbookViewId="0">
      <selection activeCell="F60" sqref="F60"/>
    </sheetView>
  </sheetViews>
  <sheetFormatPr defaultRowHeight="13.5" x14ac:dyDescent="0.15"/>
  <cols>
    <col min="1" max="1" width="7" customWidth="1"/>
    <col min="2" max="2" width="23.25" customWidth="1"/>
    <col min="4" max="4" width="11" bestFit="1" customWidth="1"/>
    <col min="5" max="5" width="19.25" bestFit="1" customWidth="1"/>
    <col min="8" max="9" width="11" bestFit="1" customWidth="1"/>
  </cols>
  <sheetData>
    <row r="2" spans="1:13" ht="18.75" x14ac:dyDescent="0.15">
      <c r="A2" s="6" t="s">
        <v>93</v>
      </c>
      <c r="B2" s="1"/>
    </row>
    <row r="4" spans="1:13" x14ac:dyDescent="0.15">
      <c r="A4" s="1" t="s">
        <v>83</v>
      </c>
      <c r="B4" s="1"/>
      <c r="K4" s="5"/>
    </row>
    <row r="5" spans="1:13" x14ac:dyDescent="0.15">
      <c r="J5" s="5"/>
      <c r="K5" s="5"/>
      <c r="L5" s="5"/>
      <c r="M5" s="5"/>
    </row>
    <row r="6" spans="1:13" ht="27" customHeight="1" x14ac:dyDescent="0.15">
      <c r="A6" s="27" t="s">
        <v>0</v>
      </c>
      <c r="B6" s="28" t="s">
        <v>1</v>
      </c>
      <c r="C6" s="27" t="s">
        <v>2</v>
      </c>
      <c r="D6" s="27"/>
      <c r="E6" s="27" t="s">
        <v>3</v>
      </c>
      <c r="F6" s="27"/>
      <c r="G6" s="27" t="s">
        <v>8</v>
      </c>
      <c r="H6" s="27"/>
      <c r="I6" s="27"/>
      <c r="J6" s="20"/>
      <c r="K6" s="20"/>
      <c r="L6" s="21"/>
      <c r="M6" s="22"/>
    </row>
    <row r="7" spans="1:13" x14ac:dyDescent="0.15">
      <c r="A7" s="27"/>
      <c r="B7" s="28"/>
      <c r="C7" s="9" t="s">
        <v>4</v>
      </c>
      <c r="D7" s="9" t="s">
        <v>5</v>
      </c>
      <c r="E7" s="9" t="s">
        <v>6</v>
      </c>
      <c r="F7" s="9" t="s">
        <v>4</v>
      </c>
      <c r="G7" s="9" t="s">
        <v>4</v>
      </c>
      <c r="H7" s="9" t="s">
        <v>5</v>
      </c>
      <c r="I7" s="9" t="s">
        <v>7</v>
      </c>
      <c r="J7" s="20"/>
      <c r="K7" s="20"/>
      <c r="L7" s="22"/>
      <c r="M7" s="22"/>
    </row>
    <row r="8" spans="1:13" x14ac:dyDescent="0.15">
      <c r="A8" s="27" t="s">
        <v>9</v>
      </c>
      <c r="B8" s="33" t="s">
        <v>10</v>
      </c>
      <c r="C8" s="34">
        <v>35</v>
      </c>
      <c r="D8" s="26">
        <f>IFERROR(C8/$C$40*100,0)</f>
        <v>29.66101694915254</v>
      </c>
      <c r="E8" s="2" t="s">
        <v>23</v>
      </c>
      <c r="F8" s="13">
        <v>34</v>
      </c>
      <c r="G8" s="27">
        <f>F10+F13</f>
        <v>55</v>
      </c>
      <c r="H8" s="26">
        <f>IFERROR(G8/$C$40*100,0)</f>
        <v>46.610169491525419</v>
      </c>
      <c r="I8" s="27" t="s">
        <v>29</v>
      </c>
      <c r="J8" s="23"/>
      <c r="K8" s="23"/>
      <c r="L8" s="23"/>
      <c r="M8" s="23"/>
    </row>
    <row r="9" spans="1:13" x14ac:dyDescent="0.15">
      <c r="A9" s="27"/>
      <c r="B9" s="33"/>
      <c r="C9" s="34"/>
      <c r="D9" s="26"/>
      <c r="E9" s="2" t="s">
        <v>32</v>
      </c>
      <c r="F9" s="13">
        <v>1</v>
      </c>
      <c r="G9" s="27"/>
      <c r="H9" s="26"/>
      <c r="I9" s="27"/>
      <c r="J9" s="23"/>
      <c r="K9" s="23"/>
      <c r="L9" s="23"/>
      <c r="M9" s="23"/>
    </row>
    <row r="10" spans="1:13" x14ac:dyDescent="0.15">
      <c r="A10" s="27"/>
      <c r="B10" s="33"/>
      <c r="C10" s="34"/>
      <c r="D10" s="26"/>
      <c r="E10" s="2" t="s">
        <v>46</v>
      </c>
      <c r="F10" s="13">
        <f>SUM(F8:F9)</f>
        <v>35</v>
      </c>
      <c r="G10" s="27"/>
      <c r="H10" s="26"/>
      <c r="I10" s="27"/>
      <c r="J10" s="23"/>
      <c r="K10" s="23"/>
      <c r="L10" s="23"/>
      <c r="M10" s="23"/>
    </row>
    <row r="11" spans="1:13" x14ac:dyDescent="0.15">
      <c r="A11" s="27" t="s">
        <v>12</v>
      </c>
      <c r="B11" s="33" t="s">
        <v>11</v>
      </c>
      <c r="C11" s="34">
        <f>F13</f>
        <v>20</v>
      </c>
      <c r="D11" s="26">
        <f>IFERROR(C11/$C$40*100,0)</f>
        <v>16.949152542372879</v>
      </c>
      <c r="E11" s="29" t="s">
        <v>24</v>
      </c>
      <c r="F11" s="31">
        <v>20</v>
      </c>
      <c r="G11" s="27"/>
      <c r="H11" s="26"/>
      <c r="I11" s="27"/>
      <c r="J11" s="23"/>
      <c r="K11" s="23"/>
      <c r="L11" s="23"/>
      <c r="M11" s="23"/>
    </row>
    <row r="12" spans="1:13" x14ac:dyDescent="0.15">
      <c r="A12" s="27"/>
      <c r="B12" s="33"/>
      <c r="C12" s="34"/>
      <c r="D12" s="26"/>
      <c r="E12" s="30"/>
      <c r="F12" s="32"/>
      <c r="G12" s="27"/>
      <c r="H12" s="26"/>
      <c r="I12" s="27"/>
      <c r="J12" s="23"/>
      <c r="K12" s="23"/>
      <c r="L12" s="23"/>
      <c r="M12" s="23"/>
    </row>
    <row r="13" spans="1:13" x14ac:dyDescent="0.15">
      <c r="A13" s="27"/>
      <c r="B13" s="33"/>
      <c r="C13" s="34"/>
      <c r="D13" s="26"/>
      <c r="E13" s="2" t="s">
        <v>46</v>
      </c>
      <c r="F13" s="13">
        <f>SUM(F11:F12)</f>
        <v>20</v>
      </c>
      <c r="G13" s="27"/>
      <c r="H13" s="26"/>
      <c r="I13" s="27"/>
      <c r="J13" s="23"/>
      <c r="K13" s="23"/>
      <c r="L13" s="23"/>
      <c r="M13" s="23"/>
    </row>
    <row r="14" spans="1:13" x14ac:dyDescent="0.15">
      <c r="A14" s="27" t="s">
        <v>14</v>
      </c>
      <c r="B14" s="44" t="s">
        <v>13</v>
      </c>
      <c r="C14" s="34">
        <v>30</v>
      </c>
      <c r="D14" s="26">
        <f>IFERROR(C14/$C$40*100,0)</f>
        <v>25.423728813559322</v>
      </c>
      <c r="E14" s="2" t="s">
        <v>25</v>
      </c>
      <c r="F14" s="13">
        <v>30</v>
      </c>
      <c r="G14" s="35">
        <f>F17</f>
        <v>32</v>
      </c>
      <c r="H14" s="41">
        <f>IFERROR(G14/$C$40*100,0)</f>
        <v>27.118644067796609</v>
      </c>
      <c r="I14" s="35" t="s">
        <v>44</v>
      </c>
      <c r="J14" s="23"/>
      <c r="K14" s="23"/>
      <c r="L14" s="23"/>
      <c r="M14" s="23"/>
    </row>
    <row r="15" spans="1:13" x14ac:dyDescent="0.15">
      <c r="A15" s="27"/>
      <c r="B15" s="45"/>
      <c r="C15" s="34"/>
      <c r="D15" s="26"/>
      <c r="E15" s="2" t="s">
        <v>32</v>
      </c>
      <c r="F15" s="13">
        <v>2</v>
      </c>
      <c r="G15" s="36"/>
      <c r="H15" s="42"/>
      <c r="I15" s="36"/>
      <c r="J15" s="23"/>
      <c r="K15" s="23"/>
      <c r="L15" s="23"/>
      <c r="M15" s="23"/>
    </row>
    <row r="16" spans="1:13" x14ac:dyDescent="0.15">
      <c r="A16" s="27"/>
      <c r="B16" s="38" t="s">
        <v>85</v>
      </c>
      <c r="C16" s="34"/>
      <c r="D16" s="26"/>
      <c r="E16" s="2"/>
      <c r="F16" s="13"/>
      <c r="G16" s="36"/>
      <c r="H16" s="42"/>
      <c r="I16" s="36"/>
      <c r="J16" s="23"/>
      <c r="K16" s="23"/>
      <c r="L16" s="23"/>
      <c r="M16" s="23"/>
    </row>
    <row r="17" spans="1:13" x14ac:dyDescent="0.15">
      <c r="A17" s="27"/>
      <c r="B17" s="39"/>
      <c r="C17" s="34"/>
      <c r="D17" s="26"/>
      <c r="E17" s="2" t="s">
        <v>46</v>
      </c>
      <c r="F17" s="13">
        <f>SUM(F14:F16)</f>
        <v>32</v>
      </c>
      <c r="G17" s="37"/>
      <c r="H17" s="43"/>
      <c r="I17" s="37"/>
      <c r="J17" s="23"/>
      <c r="K17" s="23"/>
      <c r="L17" s="23"/>
      <c r="M17" s="23"/>
    </row>
    <row r="18" spans="1:13" ht="13.5" customHeight="1" x14ac:dyDescent="0.15">
      <c r="A18" s="27" t="s">
        <v>15</v>
      </c>
      <c r="B18" s="38" t="s">
        <v>16</v>
      </c>
      <c r="C18" s="34">
        <v>13</v>
      </c>
      <c r="D18" s="26">
        <f>IFERROR(C18/$C$40*100,0)</f>
        <v>11.016949152542372</v>
      </c>
      <c r="E18" s="2" t="s">
        <v>26</v>
      </c>
      <c r="F18" s="13">
        <v>7</v>
      </c>
      <c r="G18" s="35">
        <f>F25</f>
        <v>13</v>
      </c>
      <c r="H18" s="41">
        <f>IFERROR(G18/$C$40*100,0)</f>
        <v>11.016949152542372</v>
      </c>
      <c r="I18" s="35" t="s">
        <v>30</v>
      </c>
      <c r="J18" s="23"/>
      <c r="K18" s="23"/>
      <c r="L18" s="23"/>
      <c r="M18" s="23"/>
    </row>
    <row r="19" spans="1:13" ht="27" customHeight="1" x14ac:dyDescent="0.15">
      <c r="A19" s="27"/>
      <c r="B19" s="40"/>
      <c r="C19" s="34"/>
      <c r="D19" s="26"/>
      <c r="E19" s="2" t="s">
        <v>27</v>
      </c>
      <c r="F19" s="13">
        <v>1</v>
      </c>
      <c r="G19" s="36"/>
      <c r="H19" s="42"/>
      <c r="I19" s="36"/>
      <c r="J19" s="23"/>
      <c r="K19" s="23"/>
      <c r="L19" s="23"/>
      <c r="M19" s="23"/>
    </row>
    <row r="20" spans="1:13" x14ac:dyDescent="0.15">
      <c r="A20" s="27"/>
      <c r="B20" s="39"/>
      <c r="C20" s="34"/>
      <c r="D20" s="26"/>
      <c r="E20" s="2" t="s">
        <v>28</v>
      </c>
      <c r="F20" s="13">
        <v>1</v>
      </c>
      <c r="G20" s="36"/>
      <c r="H20" s="42"/>
      <c r="I20" s="36"/>
      <c r="J20" s="23"/>
      <c r="K20" s="23"/>
      <c r="L20" s="23"/>
      <c r="M20" s="23"/>
    </row>
    <row r="21" spans="1:13" x14ac:dyDescent="0.15">
      <c r="A21" s="27"/>
      <c r="B21" s="38" t="s">
        <v>17</v>
      </c>
      <c r="C21" s="34"/>
      <c r="D21" s="26"/>
      <c r="E21" s="2" t="s">
        <v>88</v>
      </c>
      <c r="F21" s="13">
        <v>1</v>
      </c>
      <c r="G21" s="36"/>
      <c r="H21" s="42"/>
      <c r="I21" s="36"/>
      <c r="J21" s="23"/>
      <c r="K21" s="23"/>
      <c r="L21" s="23"/>
      <c r="M21" s="23"/>
    </row>
    <row r="22" spans="1:13" ht="27" customHeight="1" x14ac:dyDescent="0.15">
      <c r="A22" s="27"/>
      <c r="B22" s="39"/>
      <c r="C22" s="34"/>
      <c r="D22" s="26"/>
      <c r="E22" s="2" t="s">
        <v>33</v>
      </c>
      <c r="F22" s="13">
        <v>1</v>
      </c>
      <c r="G22" s="36"/>
      <c r="H22" s="42"/>
      <c r="I22" s="36"/>
      <c r="J22" s="23"/>
      <c r="K22" s="23"/>
      <c r="L22" s="23"/>
      <c r="M22" s="23"/>
    </row>
    <row r="23" spans="1:13" x14ac:dyDescent="0.15">
      <c r="A23" s="27"/>
      <c r="B23" s="38" t="s">
        <v>18</v>
      </c>
      <c r="C23" s="34"/>
      <c r="D23" s="26"/>
      <c r="E23" s="29" t="s">
        <v>34</v>
      </c>
      <c r="F23" s="31">
        <v>2</v>
      </c>
      <c r="G23" s="36"/>
      <c r="H23" s="42"/>
      <c r="I23" s="36"/>
      <c r="J23" s="23"/>
      <c r="K23" s="23"/>
      <c r="L23" s="23"/>
      <c r="M23" s="23"/>
    </row>
    <row r="24" spans="1:13" ht="27" customHeight="1" x14ac:dyDescent="0.15">
      <c r="A24" s="27"/>
      <c r="B24" s="40"/>
      <c r="C24" s="34"/>
      <c r="D24" s="26"/>
      <c r="E24" s="30"/>
      <c r="F24" s="32"/>
      <c r="G24" s="36"/>
      <c r="H24" s="42"/>
      <c r="I24" s="36"/>
      <c r="J24" s="23"/>
      <c r="K24" s="23"/>
      <c r="L24" s="23"/>
      <c r="M24" s="23"/>
    </row>
    <row r="25" spans="1:13" x14ac:dyDescent="0.15">
      <c r="A25" s="27"/>
      <c r="B25" s="39"/>
      <c r="C25" s="34"/>
      <c r="D25" s="26"/>
      <c r="E25" s="2" t="s">
        <v>46</v>
      </c>
      <c r="F25" s="13">
        <f>SUM(F18:F23)</f>
        <v>13</v>
      </c>
      <c r="G25" s="37"/>
      <c r="H25" s="43"/>
      <c r="I25" s="37"/>
      <c r="J25" s="23"/>
      <c r="K25" s="23"/>
      <c r="L25" s="23"/>
      <c r="M25" s="23"/>
    </row>
    <row r="26" spans="1:13" x14ac:dyDescent="0.15">
      <c r="A26" s="27" t="s">
        <v>19</v>
      </c>
      <c r="B26" s="38" t="s">
        <v>20</v>
      </c>
      <c r="C26" s="34">
        <v>20</v>
      </c>
      <c r="D26" s="26">
        <f>IFERROR(C26/$C$40*100,0)</f>
        <v>16.949152542372879</v>
      </c>
      <c r="E26" s="2" t="s">
        <v>35</v>
      </c>
      <c r="F26" s="13">
        <v>7</v>
      </c>
      <c r="G26" s="35">
        <f>F39</f>
        <v>20</v>
      </c>
      <c r="H26" s="41">
        <f>IFERROR(G26/$C$40*100,0)</f>
        <v>16.949152542372879</v>
      </c>
      <c r="I26" s="35" t="s">
        <v>31</v>
      </c>
      <c r="J26" s="23"/>
      <c r="K26" s="23"/>
      <c r="L26" s="23"/>
      <c r="M26" s="23"/>
    </row>
    <row r="27" spans="1:13" ht="27" customHeight="1" x14ac:dyDescent="0.15">
      <c r="A27" s="27"/>
      <c r="B27" s="39"/>
      <c r="C27" s="34"/>
      <c r="D27" s="26"/>
      <c r="E27" s="2" t="s">
        <v>36</v>
      </c>
      <c r="F27" s="13">
        <v>2</v>
      </c>
      <c r="G27" s="36"/>
      <c r="H27" s="42"/>
      <c r="I27" s="36"/>
      <c r="J27" s="23"/>
      <c r="K27" s="23"/>
      <c r="L27" s="23"/>
      <c r="M27" s="23"/>
    </row>
    <row r="28" spans="1:13" x14ac:dyDescent="0.15">
      <c r="A28" s="27"/>
      <c r="B28" s="38" t="s">
        <v>21</v>
      </c>
      <c r="C28" s="34"/>
      <c r="D28" s="26"/>
      <c r="E28" s="2" t="s">
        <v>37</v>
      </c>
      <c r="F28" s="13">
        <v>1</v>
      </c>
      <c r="G28" s="36"/>
      <c r="H28" s="42"/>
      <c r="I28" s="36"/>
      <c r="J28" s="23"/>
      <c r="K28" s="23"/>
      <c r="L28" s="23"/>
      <c r="M28" s="23"/>
    </row>
    <row r="29" spans="1:13" x14ac:dyDescent="0.15">
      <c r="A29" s="27"/>
      <c r="B29" s="39"/>
      <c r="C29" s="34"/>
      <c r="D29" s="26"/>
      <c r="E29" s="2" t="s">
        <v>38</v>
      </c>
      <c r="F29" s="13">
        <v>1</v>
      </c>
      <c r="G29" s="36"/>
      <c r="H29" s="42"/>
      <c r="I29" s="36"/>
      <c r="J29" s="23"/>
      <c r="K29" s="23"/>
      <c r="L29" s="23"/>
      <c r="M29" s="23"/>
    </row>
    <row r="30" spans="1:13" ht="13.5" customHeight="1" x14ac:dyDescent="0.15">
      <c r="A30" s="27"/>
      <c r="B30" s="38" t="s">
        <v>22</v>
      </c>
      <c r="C30" s="34"/>
      <c r="D30" s="26"/>
      <c r="E30" s="2" t="s">
        <v>39</v>
      </c>
      <c r="F30" s="13">
        <v>1</v>
      </c>
      <c r="G30" s="36"/>
      <c r="H30" s="42"/>
      <c r="I30" s="36"/>
      <c r="J30" s="23"/>
      <c r="K30" s="23"/>
      <c r="L30" s="23"/>
      <c r="M30" s="23"/>
    </row>
    <row r="31" spans="1:13" ht="13.5" customHeight="1" x14ac:dyDescent="0.15">
      <c r="A31" s="27"/>
      <c r="B31" s="40"/>
      <c r="C31" s="34"/>
      <c r="D31" s="26"/>
      <c r="E31" s="2" t="s">
        <v>89</v>
      </c>
      <c r="F31" s="13">
        <v>1</v>
      </c>
      <c r="G31" s="36"/>
      <c r="H31" s="42"/>
      <c r="I31" s="36"/>
      <c r="J31" s="23"/>
      <c r="K31" s="23"/>
      <c r="L31" s="23"/>
      <c r="M31" s="23"/>
    </row>
    <row r="32" spans="1:13" x14ac:dyDescent="0.15">
      <c r="A32" s="27"/>
      <c r="B32" s="40"/>
      <c r="C32" s="34"/>
      <c r="D32" s="26"/>
      <c r="E32" s="2" t="s">
        <v>82</v>
      </c>
      <c r="F32" s="13">
        <v>1</v>
      </c>
      <c r="G32" s="36"/>
      <c r="H32" s="42"/>
      <c r="I32" s="36"/>
      <c r="J32" s="23"/>
      <c r="K32" s="23"/>
      <c r="L32" s="23"/>
      <c r="M32" s="23"/>
    </row>
    <row r="33" spans="1:13" ht="13.5" customHeight="1" x14ac:dyDescent="0.15">
      <c r="A33" s="27"/>
      <c r="B33" s="39"/>
      <c r="C33" s="34"/>
      <c r="D33" s="26"/>
      <c r="E33" s="2" t="s">
        <v>40</v>
      </c>
      <c r="F33" s="13">
        <v>1</v>
      </c>
      <c r="G33" s="36"/>
      <c r="H33" s="42"/>
      <c r="I33" s="36"/>
      <c r="J33" s="23"/>
      <c r="K33" s="23"/>
      <c r="L33" s="23"/>
      <c r="M33" s="23"/>
    </row>
    <row r="34" spans="1:13" x14ac:dyDescent="0.15">
      <c r="A34" s="27"/>
      <c r="B34" s="38" t="s">
        <v>87</v>
      </c>
      <c r="C34" s="34"/>
      <c r="D34" s="26"/>
      <c r="E34" s="2" t="s">
        <v>41</v>
      </c>
      <c r="F34" s="13">
        <v>1</v>
      </c>
      <c r="G34" s="36"/>
      <c r="H34" s="42"/>
      <c r="I34" s="36"/>
      <c r="J34" s="23"/>
      <c r="K34" s="23"/>
      <c r="L34" s="23"/>
      <c r="M34" s="23"/>
    </row>
    <row r="35" spans="1:13" x14ac:dyDescent="0.15">
      <c r="A35" s="27"/>
      <c r="B35" s="40"/>
      <c r="C35" s="34"/>
      <c r="D35" s="26"/>
      <c r="E35" s="2" t="s">
        <v>90</v>
      </c>
      <c r="F35" s="13">
        <v>1</v>
      </c>
      <c r="G35" s="36"/>
      <c r="H35" s="42"/>
      <c r="I35" s="36"/>
      <c r="J35" s="23"/>
      <c r="K35" s="23"/>
      <c r="L35" s="23"/>
      <c r="M35" s="23"/>
    </row>
    <row r="36" spans="1:13" ht="13.5" customHeight="1" x14ac:dyDescent="0.15">
      <c r="A36" s="27"/>
      <c r="B36" s="40"/>
      <c r="C36" s="34"/>
      <c r="D36" s="26"/>
      <c r="E36" s="2" t="s">
        <v>42</v>
      </c>
      <c r="F36" s="13">
        <v>1</v>
      </c>
      <c r="G36" s="36"/>
      <c r="H36" s="42"/>
      <c r="I36" s="36"/>
      <c r="J36" s="23"/>
      <c r="K36" s="23"/>
      <c r="L36" s="23"/>
      <c r="M36" s="23"/>
    </row>
    <row r="37" spans="1:13" x14ac:dyDescent="0.15">
      <c r="A37" s="27"/>
      <c r="B37" s="39"/>
      <c r="C37" s="34"/>
      <c r="D37" s="26"/>
      <c r="E37" s="2" t="s">
        <v>43</v>
      </c>
      <c r="F37" s="13">
        <v>1</v>
      </c>
      <c r="G37" s="36"/>
      <c r="H37" s="42"/>
      <c r="I37" s="36"/>
      <c r="J37" s="23"/>
      <c r="K37" s="23"/>
      <c r="L37" s="23"/>
      <c r="M37" s="23"/>
    </row>
    <row r="38" spans="1:13" x14ac:dyDescent="0.15">
      <c r="A38" s="27"/>
      <c r="B38" s="40" t="s">
        <v>86</v>
      </c>
      <c r="C38" s="34"/>
      <c r="D38" s="26"/>
      <c r="E38" s="2" t="s">
        <v>45</v>
      </c>
      <c r="F38" s="13">
        <v>1</v>
      </c>
      <c r="G38" s="36"/>
      <c r="H38" s="42"/>
      <c r="I38" s="36"/>
      <c r="J38" s="23"/>
      <c r="K38" s="23"/>
      <c r="L38" s="23"/>
      <c r="M38" s="23"/>
    </row>
    <row r="39" spans="1:13" x14ac:dyDescent="0.15">
      <c r="A39" s="27"/>
      <c r="B39" s="39"/>
      <c r="C39" s="34"/>
      <c r="D39" s="26"/>
      <c r="E39" s="2" t="s">
        <v>46</v>
      </c>
      <c r="F39" s="9">
        <f>SUM(F26:F38)</f>
        <v>20</v>
      </c>
      <c r="G39" s="37"/>
      <c r="H39" s="43"/>
      <c r="I39" s="37"/>
      <c r="J39" s="23"/>
      <c r="K39" s="23"/>
      <c r="L39" s="23"/>
      <c r="M39" s="23"/>
    </row>
    <row r="40" spans="1:13" x14ac:dyDescent="0.15">
      <c r="B40" s="2" t="s">
        <v>2</v>
      </c>
      <c r="C40" s="9">
        <f>SUM(C8:C39)</f>
        <v>118</v>
      </c>
      <c r="D40" s="9">
        <f>SUM(D8:D39)</f>
        <v>99.999999999999972</v>
      </c>
      <c r="K40" s="5"/>
    </row>
    <row r="41" spans="1:13" x14ac:dyDescent="0.15">
      <c r="K41" s="5"/>
    </row>
    <row r="42" spans="1:13" x14ac:dyDescent="0.15">
      <c r="K42" s="5"/>
    </row>
    <row r="43" spans="1:13" x14ac:dyDescent="0.15">
      <c r="A43" s="1" t="s">
        <v>84</v>
      </c>
      <c r="K43" s="5"/>
    </row>
    <row r="44" spans="1:13" x14ac:dyDescent="0.15">
      <c r="A44" s="1"/>
      <c r="K44" s="5"/>
    </row>
    <row r="45" spans="1:13" x14ac:dyDescent="0.15">
      <c r="A45" s="27" t="s">
        <v>0</v>
      </c>
      <c r="B45" s="46" t="s">
        <v>1</v>
      </c>
      <c r="C45" s="27" t="s">
        <v>2</v>
      </c>
      <c r="D45" s="27"/>
      <c r="E45" s="27" t="s">
        <v>3</v>
      </c>
      <c r="F45" s="27"/>
      <c r="G45" s="20"/>
      <c r="H45" s="20"/>
      <c r="I45" s="20"/>
      <c r="J45" s="20"/>
      <c r="K45" s="5"/>
    </row>
    <row r="46" spans="1:13" x14ac:dyDescent="0.15">
      <c r="A46" s="27"/>
      <c r="B46" s="46"/>
      <c r="C46" s="9" t="s">
        <v>4</v>
      </c>
      <c r="D46" s="9" t="s">
        <v>5</v>
      </c>
      <c r="E46" s="9" t="s">
        <v>6</v>
      </c>
      <c r="F46" s="9" t="s">
        <v>4</v>
      </c>
      <c r="G46" s="20"/>
      <c r="H46" s="20"/>
      <c r="I46" s="20"/>
      <c r="J46" s="20"/>
      <c r="K46" s="5"/>
    </row>
    <row r="47" spans="1:13" x14ac:dyDescent="0.15">
      <c r="A47" s="35" t="s">
        <v>9</v>
      </c>
      <c r="B47" s="38" t="s">
        <v>92</v>
      </c>
      <c r="C47" s="35">
        <v>2</v>
      </c>
      <c r="D47" s="41">
        <f>IFERROR(C47/$C$60*100,0)</f>
        <v>66.666666666666657</v>
      </c>
      <c r="E47" s="44" t="s">
        <v>91</v>
      </c>
      <c r="F47" s="31">
        <v>1</v>
      </c>
      <c r="G47" s="23"/>
      <c r="H47" s="23"/>
      <c r="I47" s="23"/>
      <c r="J47" s="23"/>
      <c r="K47" s="5"/>
    </row>
    <row r="48" spans="1:13" x14ac:dyDescent="0.15">
      <c r="A48" s="36"/>
      <c r="B48" s="40"/>
      <c r="C48" s="36"/>
      <c r="D48" s="42"/>
      <c r="E48" s="45"/>
      <c r="F48" s="32"/>
      <c r="G48" s="23"/>
      <c r="H48" s="23"/>
      <c r="I48" s="23"/>
      <c r="J48" s="23"/>
      <c r="K48" s="5"/>
    </row>
    <row r="49" spans="1:11" x14ac:dyDescent="0.15">
      <c r="A49" s="36"/>
      <c r="B49" s="40"/>
      <c r="C49" s="36"/>
      <c r="D49" s="42"/>
      <c r="E49" s="44" t="s">
        <v>80</v>
      </c>
      <c r="F49" s="31">
        <v>1</v>
      </c>
      <c r="G49" s="23"/>
      <c r="H49" s="23"/>
      <c r="I49" s="23"/>
      <c r="J49" s="23"/>
      <c r="K49" s="5"/>
    </row>
    <row r="50" spans="1:11" x14ac:dyDescent="0.15">
      <c r="A50" s="36"/>
      <c r="B50" s="40"/>
      <c r="C50" s="36"/>
      <c r="D50" s="42"/>
      <c r="E50" s="45"/>
      <c r="F50" s="32"/>
      <c r="G50" s="23"/>
      <c r="H50" s="23"/>
      <c r="I50" s="23"/>
      <c r="J50" s="23"/>
      <c r="K50" s="5"/>
    </row>
    <row r="51" spans="1:11" x14ac:dyDescent="0.15">
      <c r="A51" s="37"/>
      <c r="B51" s="39"/>
      <c r="C51" s="37"/>
      <c r="D51" s="43"/>
      <c r="E51" s="9" t="s">
        <v>46</v>
      </c>
      <c r="F51" s="13">
        <f>SUM(F47:F50)</f>
        <v>2</v>
      </c>
      <c r="G51" s="23"/>
      <c r="H51" s="23"/>
      <c r="I51" s="23"/>
      <c r="J51" s="23"/>
      <c r="K51" s="5"/>
    </row>
    <row r="52" spans="1:11" x14ac:dyDescent="0.15">
      <c r="A52" s="35" t="s">
        <v>12</v>
      </c>
      <c r="B52" s="38" t="s">
        <v>48</v>
      </c>
      <c r="C52" s="35">
        <f>F55</f>
        <v>1</v>
      </c>
      <c r="D52" s="41">
        <f>IFERROR(C52/$C$60*100,0)</f>
        <v>33.333333333333329</v>
      </c>
      <c r="E52" s="44" t="s">
        <v>81</v>
      </c>
      <c r="F52" s="31">
        <v>1</v>
      </c>
      <c r="G52" s="23"/>
      <c r="H52" s="23"/>
      <c r="I52" s="23"/>
      <c r="J52" s="23"/>
      <c r="K52" s="5"/>
    </row>
    <row r="53" spans="1:11" x14ac:dyDescent="0.15">
      <c r="A53" s="36"/>
      <c r="B53" s="40"/>
      <c r="C53" s="36"/>
      <c r="D53" s="42"/>
      <c r="E53" s="47"/>
      <c r="F53" s="48"/>
      <c r="G53" s="23"/>
      <c r="H53" s="23"/>
      <c r="I53" s="23"/>
      <c r="J53" s="23"/>
      <c r="K53" s="5"/>
    </row>
    <row r="54" spans="1:11" x14ac:dyDescent="0.15">
      <c r="A54" s="36"/>
      <c r="B54" s="40"/>
      <c r="C54" s="36"/>
      <c r="D54" s="42"/>
      <c r="E54" s="45"/>
      <c r="F54" s="32"/>
      <c r="G54" s="23"/>
      <c r="H54" s="23"/>
      <c r="I54" s="23"/>
      <c r="J54" s="23"/>
      <c r="K54" s="5"/>
    </row>
    <row r="55" spans="1:11" x14ac:dyDescent="0.15">
      <c r="A55" s="37"/>
      <c r="B55" s="39"/>
      <c r="C55" s="37"/>
      <c r="D55" s="43"/>
      <c r="E55" s="9" t="s">
        <v>46</v>
      </c>
      <c r="F55" s="13">
        <f>SUM(F52:F54)</f>
        <v>1</v>
      </c>
      <c r="G55" s="23"/>
      <c r="H55" s="23"/>
      <c r="I55" s="23"/>
      <c r="J55" s="23"/>
      <c r="K55" s="5"/>
    </row>
    <row r="56" spans="1:11" x14ac:dyDescent="0.15">
      <c r="A56" s="35" t="s">
        <v>14</v>
      </c>
      <c r="B56" s="38" t="s">
        <v>47</v>
      </c>
      <c r="C56" s="35" t="str">
        <f>F59</f>
        <v>-</v>
      </c>
      <c r="D56" s="41">
        <f>IFERROR(C56/$C$60*100,0)</f>
        <v>0</v>
      </c>
      <c r="E56" s="35" t="s">
        <v>94</v>
      </c>
      <c r="F56" s="31" t="s">
        <v>94</v>
      </c>
      <c r="G56" s="23"/>
      <c r="H56" s="23"/>
      <c r="I56" s="23"/>
      <c r="J56" s="23"/>
      <c r="K56" s="5"/>
    </row>
    <row r="57" spans="1:11" x14ac:dyDescent="0.15">
      <c r="A57" s="36"/>
      <c r="B57" s="40"/>
      <c r="C57" s="36"/>
      <c r="D57" s="42"/>
      <c r="E57" s="36"/>
      <c r="F57" s="48"/>
      <c r="G57" s="23"/>
      <c r="H57" s="23"/>
      <c r="I57" s="23"/>
      <c r="J57" s="23"/>
      <c r="K57" s="5"/>
    </row>
    <row r="58" spans="1:11" x14ac:dyDescent="0.15">
      <c r="A58" s="36"/>
      <c r="B58" s="40"/>
      <c r="C58" s="36"/>
      <c r="D58" s="42"/>
      <c r="E58" s="37"/>
      <c r="F58" s="32"/>
      <c r="G58" s="23"/>
      <c r="H58" s="23"/>
      <c r="I58" s="23"/>
      <c r="J58" s="23"/>
      <c r="K58" s="5"/>
    </row>
    <row r="59" spans="1:11" x14ac:dyDescent="0.15">
      <c r="A59" s="37"/>
      <c r="B59" s="39"/>
      <c r="C59" s="37"/>
      <c r="D59" s="43"/>
      <c r="E59" s="9" t="s">
        <v>46</v>
      </c>
      <c r="F59" s="9" t="s">
        <v>94</v>
      </c>
      <c r="G59" s="23"/>
      <c r="H59" s="23"/>
      <c r="I59" s="23"/>
      <c r="J59" s="23"/>
      <c r="K59" s="5"/>
    </row>
    <row r="60" spans="1:11" x14ac:dyDescent="0.15">
      <c r="B60" s="3" t="s">
        <v>2</v>
      </c>
      <c r="C60" s="2">
        <f>SUM(C47:C59)</f>
        <v>3</v>
      </c>
      <c r="D60" s="2">
        <f>SUM(D47:D59)</f>
        <v>99.999999999999986</v>
      </c>
      <c r="K60" s="5"/>
    </row>
    <row r="61" spans="1:11" x14ac:dyDescent="0.15">
      <c r="K61" s="5"/>
    </row>
    <row r="62" spans="1:11" x14ac:dyDescent="0.15">
      <c r="K62" s="5"/>
    </row>
    <row r="63" spans="1:11" x14ac:dyDescent="0.15">
      <c r="A63" t="s">
        <v>50</v>
      </c>
      <c r="K63" s="5"/>
    </row>
    <row r="64" spans="1:11" x14ac:dyDescent="0.15">
      <c r="K64" s="5"/>
    </row>
    <row r="65" spans="1:10" x14ac:dyDescent="0.15">
      <c r="A65" s="27" t="s">
        <v>0</v>
      </c>
      <c r="B65" s="28" t="s">
        <v>1</v>
      </c>
      <c r="C65" s="27" t="s">
        <v>2</v>
      </c>
      <c r="D65" s="27"/>
      <c r="E65" s="27" t="s">
        <v>3</v>
      </c>
      <c r="F65" s="27"/>
      <c r="G65" s="20"/>
      <c r="H65" s="20"/>
      <c r="I65" s="24"/>
      <c r="J65" s="25"/>
    </row>
    <row r="66" spans="1:10" x14ac:dyDescent="0.15">
      <c r="A66" s="27"/>
      <c r="B66" s="28"/>
      <c r="C66" s="9" t="s">
        <v>4</v>
      </c>
      <c r="D66" s="9" t="s">
        <v>5</v>
      </c>
      <c r="E66" s="9" t="s">
        <v>6</v>
      </c>
      <c r="F66" s="9" t="s">
        <v>4</v>
      </c>
      <c r="G66" s="20"/>
      <c r="H66" s="20"/>
      <c r="I66" s="25"/>
      <c r="J66" s="25"/>
    </row>
    <row r="67" spans="1:10" x14ac:dyDescent="0.15">
      <c r="A67" s="9" t="s">
        <v>9</v>
      </c>
      <c r="B67" s="10" t="s">
        <v>49</v>
      </c>
      <c r="C67" s="9">
        <v>1</v>
      </c>
      <c r="D67" s="14">
        <f>IFERROR(C67/$C$74*100,0)</f>
        <v>33.333333333333329</v>
      </c>
      <c r="E67" s="2" t="s">
        <v>55</v>
      </c>
      <c r="F67" s="13">
        <v>2</v>
      </c>
      <c r="G67" s="23"/>
      <c r="H67" s="23"/>
      <c r="I67" s="23"/>
      <c r="J67" s="23"/>
    </row>
    <row r="68" spans="1:10" ht="27" x14ac:dyDescent="0.15">
      <c r="A68" s="9" t="s">
        <v>12</v>
      </c>
      <c r="B68" s="11" t="s">
        <v>51</v>
      </c>
      <c r="C68" s="9" t="str">
        <f>F68</f>
        <v>-</v>
      </c>
      <c r="D68" s="14">
        <f>IFERROR(C68/$C$74*100,0)</f>
        <v>0</v>
      </c>
      <c r="E68" s="15" t="s">
        <v>94</v>
      </c>
      <c r="F68" s="13" t="s">
        <v>94</v>
      </c>
      <c r="G68" s="23"/>
      <c r="H68" s="23"/>
      <c r="I68" s="23"/>
      <c r="J68" s="23"/>
    </row>
    <row r="69" spans="1:10" ht="27" x14ac:dyDescent="0.15">
      <c r="A69" s="9" t="s">
        <v>14</v>
      </c>
      <c r="B69" s="11" t="s">
        <v>52</v>
      </c>
      <c r="C69" s="9" t="str">
        <f>F69</f>
        <v>-</v>
      </c>
      <c r="D69" s="14">
        <f>IFERROR(C69/$C$74*100,0)</f>
        <v>0</v>
      </c>
      <c r="E69" s="15" t="s">
        <v>94</v>
      </c>
      <c r="F69" s="13" t="s">
        <v>94</v>
      </c>
      <c r="G69" s="23"/>
      <c r="H69" s="23"/>
      <c r="I69" s="23"/>
      <c r="J69" s="23"/>
    </row>
    <row r="70" spans="1:10" x14ac:dyDescent="0.15">
      <c r="A70" s="9" t="s">
        <v>15</v>
      </c>
      <c r="B70" s="10" t="s">
        <v>53</v>
      </c>
      <c r="C70" s="9" t="str">
        <f>F70</f>
        <v>-</v>
      </c>
      <c r="D70" s="14">
        <f>IFERROR(C70/$C$74*100,0)</f>
        <v>0</v>
      </c>
      <c r="E70" s="15" t="s">
        <v>94</v>
      </c>
      <c r="F70" s="13" t="s">
        <v>94</v>
      </c>
      <c r="G70" s="23"/>
      <c r="H70" s="23"/>
      <c r="I70" s="23"/>
      <c r="J70" s="23"/>
    </row>
    <row r="71" spans="1:10" x14ac:dyDescent="0.15">
      <c r="A71" s="27" t="s">
        <v>19</v>
      </c>
      <c r="B71" s="33" t="s">
        <v>54</v>
      </c>
      <c r="C71" s="27">
        <f>F73</f>
        <v>2</v>
      </c>
      <c r="D71" s="41">
        <f>IFERROR(C71/$C$74*100,0)</f>
        <v>66.666666666666657</v>
      </c>
      <c r="E71" s="2" t="s">
        <v>56</v>
      </c>
      <c r="F71" s="13">
        <v>1</v>
      </c>
      <c r="G71" s="23"/>
      <c r="H71" s="23"/>
      <c r="I71" s="23"/>
      <c r="J71" s="23"/>
    </row>
    <row r="72" spans="1:10" x14ac:dyDescent="0.15">
      <c r="A72" s="27"/>
      <c r="B72" s="33"/>
      <c r="C72" s="27"/>
      <c r="D72" s="42"/>
      <c r="E72" s="2" t="s">
        <v>57</v>
      </c>
      <c r="F72" s="13">
        <v>1</v>
      </c>
      <c r="G72" s="23"/>
      <c r="H72" s="23"/>
      <c r="I72" s="23"/>
      <c r="J72" s="23"/>
    </row>
    <row r="73" spans="1:10" ht="27" customHeight="1" x14ac:dyDescent="0.15">
      <c r="A73" s="27"/>
      <c r="B73" s="33"/>
      <c r="C73" s="27"/>
      <c r="D73" s="43"/>
      <c r="E73" s="2" t="s">
        <v>46</v>
      </c>
      <c r="F73" s="9">
        <f>SUM(F71:F72)</f>
        <v>2</v>
      </c>
      <c r="G73" s="23"/>
      <c r="H73" s="23"/>
      <c r="I73" s="23"/>
      <c r="J73" s="23"/>
    </row>
    <row r="74" spans="1:10" x14ac:dyDescent="0.15">
      <c r="B74" s="12" t="s">
        <v>2</v>
      </c>
      <c r="C74" s="8">
        <f>SUM(C67:C73)</f>
        <v>3</v>
      </c>
      <c r="D74" s="8">
        <f>SUM(D67:D73)</f>
        <v>99.999999999999986</v>
      </c>
    </row>
    <row r="77" spans="1:10" x14ac:dyDescent="0.15">
      <c r="A77" t="s">
        <v>58</v>
      </c>
    </row>
    <row r="79" spans="1:10" x14ac:dyDescent="0.15">
      <c r="A79" s="35" t="s">
        <v>0</v>
      </c>
      <c r="B79" s="49" t="s">
        <v>1</v>
      </c>
      <c r="C79" s="51" t="s">
        <v>2</v>
      </c>
      <c r="D79" s="52"/>
      <c r="E79" s="27" t="s">
        <v>3</v>
      </c>
      <c r="F79" s="27"/>
      <c r="G79" s="16"/>
      <c r="H79" s="16"/>
      <c r="I79" s="18"/>
      <c r="J79" s="19"/>
    </row>
    <row r="80" spans="1:10" x14ac:dyDescent="0.15">
      <c r="A80" s="37"/>
      <c r="B80" s="50"/>
      <c r="C80" s="9" t="s">
        <v>4</v>
      </c>
      <c r="D80" s="9" t="s">
        <v>5</v>
      </c>
      <c r="E80" s="9" t="s">
        <v>6</v>
      </c>
      <c r="F80" s="9" t="s">
        <v>4</v>
      </c>
      <c r="G80" s="16"/>
      <c r="H80" s="16"/>
      <c r="I80" s="19"/>
      <c r="J80" s="19"/>
    </row>
    <row r="81" spans="1:10" x14ac:dyDescent="0.15">
      <c r="A81" s="35" t="s">
        <v>9</v>
      </c>
      <c r="B81" s="38" t="s">
        <v>68</v>
      </c>
      <c r="C81" s="35" t="str">
        <f>F84</f>
        <v>-</v>
      </c>
      <c r="D81" s="41">
        <f>IFERROR(C81/$C$98*100,0)</f>
        <v>0</v>
      </c>
      <c r="E81" s="35" t="s">
        <v>94</v>
      </c>
      <c r="F81" s="31" t="s">
        <v>94</v>
      </c>
      <c r="G81" s="17"/>
      <c r="H81" s="17"/>
      <c r="I81" s="17"/>
      <c r="J81" s="17"/>
    </row>
    <row r="82" spans="1:10" x14ac:dyDescent="0.15">
      <c r="A82" s="36"/>
      <c r="B82" s="40"/>
      <c r="C82" s="36"/>
      <c r="D82" s="42"/>
      <c r="E82" s="36"/>
      <c r="F82" s="48"/>
      <c r="G82" s="17"/>
      <c r="H82" s="17"/>
      <c r="I82" s="17"/>
      <c r="J82" s="17"/>
    </row>
    <row r="83" spans="1:10" x14ac:dyDescent="0.15">
      <c r="A83" s="36"/>
      <c r="B83" s="40"/>
      <c r="C83" s="36"/>
      <c r="D83" s="42"/>
      <c r="E83" s="37"/>
      <c r="F83" s="32"/>
      <c r="G83" s="17"/>
      <c r="H83" s="17"/>
      <c r="I83" s="17"/>
      <c r="J83" s="17"/>
    </row>
    <row r="84" spans="1:10" x14ac:dyDescent="0.15">
      <c r="A84" s="37"/>
      <c r="B84" s="39"/>
      <c r="C84" s="37"/>
      <c r="D84" s="43"/>
      <c r="E84" s="2" t="s">
        <v>46</v>
      </c>
      <c r="F84" s="13" t="s">
        <v>94</v>
      </c>
      <c r="G84" s="17"/>
      <c r="H84" s="17"/>
      <c r="I84" s="17"/>
      <c r="J84" s="17"/>
    </row>
    <row r="85" spans="1:10" x14ac:dyDescent="0.15">
      <c r="A85" s="35" t="s">
        <v>12</v>
      </c>
      <c r="B85" s="38" t="s">
        <v>64</v>
      </c>
      <c r="C85" s="35">
        <f>F88</f>
        <v>1</v>
      </c>
      <c r="D85" s="41">
        <f>IFERROR(C85/$C$98*100,0)</f>
        <v>33.333333333333329</v>
      </c>
      <c r="E85" s="29" t="s">
        <v>67</v>
      </c>
      <c r="F85" s="31">
        <v>1</v>
      </c>
      <c r="G85" s="17"/>
      <c r="H85" s="17"/>
      <c r="I85" s="17"/>
      <c r="J85" s="17"/>
    </row>
    <row r="86" spans="1:10" x14ac:dyDescent="0.15">
      <c r="A86" s="36"/>
      <c r="B86" s="40"/>
      <c r="C86" s="36"/>
      <c r="D86" s="42"/>
      <c r="E86" s="53"/>
      <c r="F86" s="48"/>
      <c r="G86" s="17"/>
      <c r="H86" s="17"/>
      <c r="I86" s="17"/>
      <c r="J86" s="17"/>
    </row>
    <row r="87" spans="1:10" x14ac:dyDescent="0.15">
      <c r="A87" s="36"/>
      <c r="B87" s="40"/>
      <c r="C87" s="36"/>
      <c r="D87" s="42"/>
      <c r="E87" s="30"/>
      <c r="F87" s="32"/>
      <c r="G87" s="17"/>
      <c r="H87" s="17"/>
      <c r="I87" s="17"/>
      <c r="J87" s="17"/>
    </row>
    <row r="88" spans="1:10" x14ac:dyDescent="0.15">
      <c r="A88" s="37"/>
      <c r="B88" s="39"/>
      <c r="C88" s="37"/>
      <c r="D88" s="43"/>
      <c r="E88" s="2" t="s">
        <v>46</v>
      </c>
      <c r="F88" s="13">
        <f>SUM(F85:F87)</f>
        <v>1</v>
      </c>
      <c r="G88" s="17"/>
      <c r="H88" s="17"/>
      <c r="I88" s="17"/>
      <c r="J88" s="17"/>
    </row>
    <row r="89" spans="1:10" x14ac:dyDescent="0.15">
      <c r="A89" s="35" t="s">
        <v>14</v>
      </c>
      <c r="B89" s="38" t="s">
        <v>63</v>
      </c>
      <c r="C89" s="35">
        <f>F92</f>
        <v>1</v>
      </c>
      <c r="D89" s="41">
        <f>IFERROR(C89/$C$98*100,0)</f>
        <v>33.333333333333329</v>
      </c>
      <c r="E89" s="29" t="s">
        <v>66</v>
      </c>
      <c r="F89" s="31">
        <v>1</v>
      </c>
      <c r="G89" s="17"/>
      <c r="H89" s="17"/>
      <c r="I89" s="17"/>
      <c r="J89" s="17"/>
    </row>
    <row r="90" spans="1:10" x14ac:dyDescent="0.15">
      <c r="A90" s="36"/>
      <c r="B90" s="40"/>
      <c r="C90" s="36"/>
      <c r="D90" s="42"/>
      <c r="E90" s="53"/>
      <c r="F90" s="48"/>
      <c r="G90" s="17"/>
      <c r="H90" s="17"/>
      <c r="I90" s="17"/>
      <c r="J90" s="17"/>
    </row>
    <row r="91" spans="1:10" x14ac:dyDescent="0.15">
      <c r="A91" s="36"/>
      <c r="B91" s="40"/>
      <c r="C91" s="36"/>
      <c r="D91" s="42"/>
      <c r="E91" s="30"/>
      <c r="F91" s="32"/>
      <c r="G91" s="17"/>
      <c r="H91" s="17"/>
      <c r="I91" s="17"/>
      <c r="J91" s="17"/>
    </row>
    <row r="92" spans="1:10" x14ac:dyDescent="0.15">
      <c r="A92" s="37"/>
      <c r="B92" s="39"/>
      <c r="C92" s="37"/>
      <c r="D92" s="43"/>
      <c r="E92" s="2" t="s">
        <v>46</v>
      </c>
      <c r="F92" s="13">
        <f>SUM(F89:F91)</f>
        <v>1</v>
      </c>
      <c r="G92" s="17"/>
      <c r="H92" s="17"/>
      <c r="I92" s="17"/>
      <c r="J92" s="17"/>
    </row>
    <row r="93" spans="1:10" x14ac:dyDescent="0.15">
      <c r="A93" s="35" t="s">
        <v>15</v>
      </c>
      <c r="B93" s="38" t="s">
        <v>62</v>
      </c>
      <c r="C93" s="35">
        <f>F95</f>
        <v>1</v>
      </c>
      <c r="D93" s="41">
        <f>IFERROR(C93/$C$98*100,0)</f>
        <v>33.333333333333329</v>
      </c>
      <c r="E93" s="29" t="s">
        <v>65</v>
      </c>
      <c r="F93" s="31">
        <v>1</v>
      </c>
      <c r="G93" s="17"/>
      <c r="H93" s="17"/>
      <c r="I93" s="17"/>
      <c r="J93" s="17"/>
    </row>
    <row r="94" spans="1:10" x14ac:dyDescent="0.15">
      <c r="A94" s="36"/>
      <c r="B94" s="40"/>
      <c r="C94" s="36"/>
      <c r="D94" s="42"/>
      <c r="E94" s="30"/>
      <c r="F94" s="32"/>
      <c r="G94" s="17"/>
      <c r="H94" s="17"/>
      <c r="I94" s="17"/>
      <c r="J94" s="17"/>
    </row>
    <row r="95" spans="1:10" x14ac:dyDescent="0.15">
      <c r="A95" s="37"/>
      <c r="B95" s="39"/>
      <c r="C95" s="37"/>
      <c r="D95" s="43"/>
      <c r="E95" s="2" t="s">
        <v>46</v>
      </c>
      <c r="F95" s="13">
        <f>SUM(F93:F94)</f>
        <v>1</v>
      </c>
      <c r="G95" s="17"/>
      <c r="H95" s="17"/>
      <c r="I95" s="17"/>
      <c r="J95" s="17"/>
    </row>
    <row r="96" spans="1:10" x14ac:dyDescent="0.15">
      <c r="A96" s="9" t="s">
        <v>19</v>
      </c>
      <c r="B96" s="2" t="s">
        <v>61</v>
      </c>
      <c r="C96" s="9" t="str">
        <f>F96</f>
        <v>-</v>
      </c>
      <c r="D96" s="9">
        <f>IFERROR(C96/$C$60*100,0)</f>
        <v>0</v>
      </c>
      <c r="E96" s="15" t="s">
        <v>94</v>
      </c>
      <c r="F96" s="13" t="s">
        <v>94</v>
      </c>
      <c r="G96" s="17"/>
      <c r="H96" s="17"/>
      <c r="I96" s="17"/>
      <c r="J96" s="17"/>
    </row>
    <row r="97" spans="1:10" x14ac:dyDescent="0.15">
      <c r="A97" s="9" t="s">
        <v>59</v>
      </c>
      <c r="B97" s="2" t="s">
        <v>60</v>
      </c>
      <c r="C97" s="9" t="str">
        <f>F97</f>
        <v>-</v>
      </c>
      <c r="D97" s="9">
        <f>IFERROR(C97/$C$60*100,0)</f>
        <v>0</v>
      </c>
      <c r="E97" s="15" t="s">
        <v>94</v>
      </c>
      <c r="F97" s="13" t="s">
        <v>94</v>
      </c>
      <c r="G97" s="54"/>
      <c r="H97" s="54"/>
      <c r="I97" s="54"/>
      <c r="J97" s="54"/>
    </row>
    <row r="98" spans="1:10" x14ac:dyDescent="0.15">
      <c r="B98" s="9" t="s">
        <v>2</v>
      </c>
      <c r="C98" s="9">
        <f>SUM(C81:C97)</f>
        <v>3</v>
      </c>
      <c r="D98" s="9">
        <f>SUM(D81:D97)</f>
        <v>99.999999999999986</v>
      </c>
      <c r="G98" s="5"/>
      <c r="H98" s="5"/>
      <c r="I98" s="5"/>
      <c r="J98" s="5"/>
    </row>
    <row r="99" spans="1:10" x14ac:dyDescent="0.15">
      <c r="G99" s="5"/>
      <c r="H99" s="5"/>
      <c r="I99" s="5"/>
      <c r="J99" s="5"/>
    </row>
    <row r="100" spans="1:10" x14ac:dyDescent="0.15">
      <c r="G100" s="5"/>
      <c r="H100" s="5"/>
      <c r="I100" s="5"/>
      <c r="J100" s="5"/>
    </row>
    <row r="101" spans="1:10" x14ac:dyDescent="0.15">
      <c r="A101" t="s">
        <v>69</v>
      </c>
      <c r="G101" s="5"/>
      <c r="H101" s="5"/>
      <c r="I101" s="5"/>
      <c r="J101" s="5"/>
    </row>
    <row r="102" spans="1:10" x14ac:dyDescent="0.15">
      <c r="G102" s="5"/>
      <c r="H102" s="5"/>
      <c r="I102" s="5"/>
      <c r="J102" s="5"/>
    </row>
    <row r="103" spans="1:10" x14ac:dyDescent="0.15">
      <c r="A103" s="27" t="s">
        <v>0</v>
      </c>
      <c r="B103" s="46" t="s">
        <v>1</v>
      </c>
      <c r="C103" s="27" t="s">
        <v>2</v>
      </c>
      <c r="D103" s="27"/>
      <c r="E103" s="27" t="s">
        <v>3</v>
      </c>
      <c r="F103" s="27"/>
      <c r="G103" s="16"/>
      <c r="H103" s="16"/>
      <c r="I103" s="16"/>
      <c r="J103" s="16"/>
    </row>
    <row r="104" spans="1:10" x14ac:dyDescent="0.15">
      <c r="A104" s="27"/>
      <c r="B104" s="46"/>
      <c r="C104" s="9" t="s">
        <v>4</v>
      </c>
      <c r="D104" s="9" t="s">
        <v>5</v>
      </c>
      <c r="E104" s="9" t="s">
        <v>6</v>
      </c>
      <c r="F104" s="9" t="s">
        <v>4</v>
      </c>
      <c r="G104" s="16"/>
      <c r="H104" s="16"/>
      <c r="I104" s="16"/>
      <c r="J104" s="16"/>
    </row>
    <row r="105" spans="1:10" x14ac:dyDescent="0.15">
      <c r="A105" s="9" t="s">
        <v>9</v>
      </c>
      <c r="B105" s="2" t="s">
        <v>70</v>
      </c>
      <c r="C105" s="9" t="str">
        <f>F105</f>
        <v>-</v>
      </c>
      <c r="D105" s="9">
        <f>IFERROR(C105/$C$114*100,0)</f>
        <v>0</v>
      </c>
      <c r="E105" s="15" t="s">
        <v>94</v>
      </c>
      <c r="F105" s="13" t="s">
        <v>94</v>
      </c>
      <c r="G105" s="17"/>
      <c r="H105" s="17"/>
      <c r="I105" s="17"/>
      <c r="J105" s="17"/>
    </row>
    <row r="106" spans="1:10" x14ac:dyDescent="0.15">
      <c r="A106" s="35" t="s">
        <v>12</v>
      </c>
      <c r="B106" s="2" t="s">
        <v>71</v>
      </c>
      <c r="C106" s="35">
        <v>8</v>
      </c>
      <c r="D106" s="41">
        <f>IFERROR(C106/$C$114*100,0)</f>
        <v>66.666666666666657</v>
      </c>
      <c r="E106" s="33" t="s">
        <v>78</v>
      </c>
      <c r="F106" s="13">
        <v>7</v>
      </c>
      <c r="G106" s="17"/>
      <c r="H106" s="17"/>
      <c r="I106" s="17"/>
      <c r="J106" s="17"/>
    </row>
    <row r="107" spans="1:10" x14ac:dyDescent="0.15">
      <c r="A107" s="36"/>
      <c r="B107" s="38" t="s">
        <v>72</v>
      </c>
      <c r="C107" s="36"/>
      <c r="D107" s="42"/>
      <c r="E107" s="33"/>
      <c r="F107" s="13">
        <v>1</v>
      </c>
      <c r="G107" s="17"/>
      <c r="H107" s="17"/>
      <c r="I107" s="17"/>
      <c r="J107" s="17"/>
    </row>
    <row r="108" spans="1:10" x14ac:dyDescent="0.15">
      <c r="A108" s="37"/>
      <c r="B108" s="39"/>
      <c r="C108" s="37"/>
      <c r="D108" s="43"/>
      <c r="E108" s="10" t="s">
        <v>46</v>
      </c>
      <c r="F108" s="13">
        <f>SUM(F106:F107)</f>
        <v>8</v>
      </c>
      <c r="G108" s="17"/>
      <c r="H108" s="17"/>
      <c r="I108" s="17"/>
      <c r="J108" s="17"/>
    </row>
    <row r="109" spans="1:10" x14ac:dyDescent="0.15">
      <c r="A109" s="35" t="s">
        <v>14</v>
      </c>
      <c r="B109" s="2" t="s">
        <v>73</v>
      </c>
      <c r="C109" s="35">
        <v>1</v>
      </c>
      <c r="D109" s="41">
        <f>IFERROR(C109/$C$114*100,0)</f>
        <v>8.3333333333333321</v>
      </c>
      <c r="E109" s="29" t="s">
        <v>78</v>
      </c>
      <c r="F109" s="31">
        <v>1</v>
      </c>
      <c r="G109" s="17"/>
      <c r="H109" s="17"/>
      <c r="I109" s="17"/>
      <c r="J109" s="17"/>
    </row>
    <row r="110" spans="1:10" x14ac:dyDescent="0.15">
      <c r="A110" s="36"/>
      <c r="B110" s="38" t="s">
        <v>74</v>
      </c>
      <c r="C110" s="36"/>
      <c r="D110" s="42"/>
      <c r="E110" s="30"/>
      <c r="F110" s="32"/>
      <c r="G110" s="17"/>
      <c r="H110" s="17"/>
      <c r="I110" s="17"/>
      <c r="J110" s="17"/>
    </row>
    <row r="111" spans="1:10" x14ac:dyDescent="0.15">
      <c r="A111" s="37"/>
      <c r="B111" s="39"/>
      <c r="C111" s="37"/>
      <c r="D111" s="43"/>
      <c r="E111" s="2" t="s">
        <v>46</v>
      </c>
      <c r="F111" s="13">
        <f>SUM(F109:F110)</f>
        <v>1</v>
      </c>
      <c r="G111" s="17"/>
      <c r="H111" s="17"/>
      <c r="I111" s="17"/>
      <c r="J111" s="17"/>
    </row>
    <row r="112" spans="1:10" x14ac:dyDescent="0.15">
      <c r="A112" s="9" t="s">
        <v>15</v>
      </c>
      <c r="B112" s="2" t="s">
        <v>75</v>
      </c>
      <c r="C112" s="9">
        <v>2</v>
      </c>
      <c r="D112" s="14">
        <f>IFERROR(C112/$C$114*100,0)</f>
        <v>16.666666666666664</v>
      </c>
      <c r="E112" s="2" t="s">
        <v>79</v>
      </c>
      <c r="F112" s="13">
        <v>1</v>
      </c>
      <c r="G112" s="54"/>
      <c r="H112" s="54"/>
      <c r="I112" s="54"/>
      <c r="J112" s="54"/>
    </row>
    <row r="113" spans="1:10" x14ac:dyDescent="0.15">
      <c r="A113" s="9" t="s">
        <v>19</v>
      </c>
      <c r="B113" s="2" t="s">
        <v>76</v>
      </c>
      <c r="C113" s="9">
        <f>F113</f>
        <v>1</v>
      </c>
      <c r="D113" s="14">
        <f>IFERROR(C113/$C$114*100,0)</f>
        <v>8.3333333333333321</v>
      </c>
      <c r="E113" s="2" t="s">
        <v>77</v>
      </c>
      <c r="F113" s="13">
        <v>1</v>
      </c>
      <c r="G113" s="54"/>
      <c r="H113" s="54"/>
      <c r="I113" s="54"/>
      <c r="J113" s="54"/>
    </row>
    <row r="114" spans="1:10" x14ac:dyDescent="0.15">
      <c r="B114" s="4" t="s">
        <v>2</v>
      </c>
      <c r="C114" s="9">
        <f>SUM(C105:C113)</f>
        <v>12</v>
      </c>
      <c r="D114" s="9">
        <f>SUM(D105:D113)</f>
        <v>99.999999999999986</v>
      </c>
    </row>
    <row r="129" spans="11:11" ht="18.75" customHeight="1" x14ac:dyDescent="0.15"/>
    <row r="130" spans="11:11" ht="17.25" customHeight="1" x14ac:dyDescent="0.15"/>
    <row r="132" spans="11:11" x14ac:dyDescent="0.15">
      <c r="K132" s="5"/>
    </row>
    <row r="133" spans="11:11" ht="15.75" customHeight="1" x14ac:dyDescent="0.15">
      <c r="K133" s="5"/>
    </row>
    <row r="134" spans="11:11" x14ac:dyDescent="0.15">
      <c r="K134" s="5"/>
    </row>
    <row r="135" spans="11:11" ht="15.75" customHeight="1" x14ac:dyDescent="0.15">
      <c r="K135" s="5"/>
    </row>
    <row r="136" spans="11:11" ht="18" customHeight="1" x14ac:dyDescent="0.15">
      <c r="K136" s="5"/>
    </row>
    <row r="137" spans="11:11" ht="19.5" customHeight="1" x14ac:dyDescent="0.15">
      <c r="K137" s="5"/>
    </row>
    <row r="161" spans="7:9" x14ac:dyDescent="0.15">
      <c r="G161" s="55"/>
      <c r="H161" s="55"/>
      <c r="I161" s="55"/>
    </row>
    <row r="162" spans="7:9" x14ac:dyDescent="0.15">
      <c r="G162" s="7"/>
      <c r="H162" s="7"/>
      <c r="I162" s="7"/>
    </row>
    <row r="163" spans="7:9" x14ac:dyDescent="0.15">
      <c r="G163" s="5"/>
      <c r="H163" s="5"/>
      <c r="I163" s="5"/>
    </row>
    <row r="164" spans="7:9" x14ac:dyDescent="0.15">
      <c r="G164" s="5"/>
      <c r="H164" s="5"/>
      <c r="I164" s="5"/>
    </row>
    <row r="165" spans="7:9" x14ac:dyDescent="0.15">
      <c r="G165" s="5"/>
      <c r="H165" s="5"/>
      <c r="I165" s="5"/>
    </row>
    <row r="166" spans="7:9" x14ac:dyDescent="0.15">
      <c r="G166" s="5"/>
      <c r="H166" s="5"/>
      <c r="I166" s="5"/>
    </row>
    <row r="167" spans="7:9" x14ac:dyDescent="0.15">
      <c r="G167" s="5"/>
      <c r="H167" s="5"/>
      <c r="I167" s="5"/>
    </row>
    <row r="168" spans="7:9" x14ac:dyDescent="0.15">
      <c r="G168" s="5"/>
      <c r="H168" s="5"/>
      <c r="I168" s="5"/>
    </row>
    <row r="169" spans="7:9" x14ac:dyDescent="0.15">
      <c r="G169" s="5"/>
      <c r="H169" s="5"/>
      <c r="I169" s="5"/>
    </row>
    <row r="170" spans="7:9" x14ac:dyDescent="0.15">
      <c r="G170" s="5"/>
      <c r="H170" s="5"/>
      <c r="I170" s="5"/>
    </row>
    <row r="171" spans="7:9" x14ac:dyDescent="0.15">
      <c r="G171" s="5"/>
      <c r="H171" s="5"/>
      <c r="I171" s="5"/>
    </row>
    <row r="172" spans="7:9" x14ac:dyDescent="0.15">
      <c r="G172" s="5"/>
      <c r="H172" s="5"/>
      <c r="I172" s="5"/>
    </row>
    <row r="173" spans="7:9" x14ac:dyDescent="0.15">
      <c r="G173" s="5"/>
      <c r="H173" s="5"/>
      <c r="I173" s="5"/>
    </row>
    <row r="174" spans="7:9" x14ac:dyDescent="0.15">
      <c r="G174" s="5"/>
      <c r="H174" s="5"/>
      <c r="I174" s="5"/>
    </row>
    <row r="175" spans="7:9" x14ac:dyDescent="0.15">
      <c r="G175" s="5"/>
      <c r="H175" s="5"/>
      <c r="I175" s="5"/>
    </row>
    <row r="176" spans="7:9" x14ac:dyDescent="0.15">
      <c r="G176" s="5"/>
      <c r="H176" s="5"/>
      <c r="I176" s="5"/>
    </row>
    <row r="177" spans="7:9" x14ac:dyDescent="0.15">
      <c r="G177" s="5"/>
      <c r="H177" s="5"/>
      <c r="I177" s="5"/>
    </row>
    <row r="178" spans="7:9" x14ac:dyDescent="0.15">
      <c r="G178" s="5"/>
      <c r="H178" s="5"/>
      <c r="I178" s="5"/>
    </row>
    <row r="179" spans="7:9" x14ac:dyDescent="0.15">
      <c r="G179" s="5"/>
      <c r="H179" s="5"/>
      <c r="I179" s="5"/>
    </row>
    <row r="185" spans="7:9" ht="13.5" customHeight="1" x14ac:dyDescent="0.15"/>
    <row r="187" spans="7:9" ht="13.5" customHeight="1" x14ac:dyDescent="0.15"/>
    <row r="199" ht="13.5" customHeight="1" x14ac:dyDescent="0.15"/>
    <row r="235" spans="7:9" x14ac:dyDescent="0.15">
      <c r="G235" s="55"/>
      <c r="H235" s="55"/>
      <c r="I235" s="55"/>
    </row>
    <row r="236" spans="7:9" x14ac:dyDescent="0.15">
      <c r="G236" s="7"/>
      <c r="H236" s="7"/>
      <c r="I236" s="7"/>
    </row>
    <row r="237" spans="7:9" x14ac:dyDescent="0.15">
      <c r="G237" s="5"/>
      <c r="H237" s="5"/>
      <c r="I237" s="5"/>
    </row>
    <row r="238" spans="7:9" x14ac:dyDescent="0.15">
      <c r="G238" s="5"/>
      <c r="H238" s="5"/>
      <c r="I238" s="5"/>
    </row>
    <row r="239" spans="7:9" x14ac:dyDescent="0.15">
      <c r="G239" s="5"/>
      <c r="H239" s="5"/>
      <c r="I239" s="5"/>
    </row>
    <row r="240" spans="7:9" x14ac:dyDescent="0.15">
      <c r="G240" s="5"/>
      <c r="H240" s="5"/>
      <c r="I240" s="5"/>
    </row>
    <row r="241" spans="7:9" x14ac:dyDescent="0.15">
      <c r="G241" s="5"/>
      <c r="H241" s="5"/>
      <c r="I241" s="5"/>
    </row>
    <row r="242" spans="7:9" x14ac:dyDescent="0.15">
      <c r="G242" s="5"/>
      <c r="H242" s="5"/>
      <c r="I242" s="5"/>
    </row>
    <row r="243" spans="7:9" x14ac:dyDescent="0.15">
      <c r="G243" s="5"/>
      <c r="H243" s="5"/>
      <c r="I243" s="5"/>
    </row>
    <row r="244" spans="7:9" x14ac:dyDescent="0.15">
      <c r="G244" s="5"/>
      <c r="H244" s="5"/>
      <c r="I244" s="5"/>
    </row>
    <row r="245" spans="7:9" x14ac:dyDescent="0.15">
      <c r="G245" s="5"/>
      <c r="H245" s="5"/>
      <c r="I245" s="5"/>
    </row>
    <row r="266" ht="27" customHeight="1" x14ac:dyDescent="0.15"/>
  </sheetData>
  <mergeCells count="131">
    <mergeCell ref="G161:I161"/>
    <mergeCell ref="G235:I235"/>
    <mergeCell ref="A109:A111"/>
    <mergeCell ref="C109:C111"/>
    <mergeCell ref="D109:D111"/>
    <mergeCell ref="B110:B111"/>
    <mergeCell ref="E109:E110"/>
    <mergeCell ref="F109:F110"/>
    <mergeCell ref="A106:A108"/>
    <mergeCell ref="C106:C108"/>
    <mergeCell ref="D106:D108"/>
    <mergeCell ref="E106:E107"/>
    <mergeCell ref="B107:B108"/>
    <mergeCell ref="G112:H112"/>
    <mergeCell ref="I112:J112"/>
    <mergeCell ref="G113:H113"/>
    <mergeCell ref="I113:J113"/>
    <mergeCell ref="F89:F91"/>
    <mergeCell ref="E93:E94"/>
    <mergeCell ref="F93:F94"/>
    <mergeCell ref="G97:H97"/>
    <mergeCell ref="I97:J97"/>
    <mergeCell ref="A103:A104"/>
    <mergeCell ref="B103:B104"/>
    <mergeCell ref="C103:D103"/>
    <mergeCell ref="E103:F103"/>
    <mergeCell ref="A93:A95"/>
    <mergeCell ref="B93:B95"/>
    <mergeCell ref="C93:C95"/>
    <mergeCell ref="D93:D95"/>
    <mergeCell ref="A89:A92"/>
    <mergeCell ref="B89:B92"/>
    <mergeCell ref="C89:C92"/>
    <mergeCell ref="D89:D92"/>
    <mergeCell ref="E89:E91"/>
    <mergeCell ref="A79:A80"/>
    <mergeCell ref="B79:B80"/>
    <mergeCell ref="C79:D79"/>
    <mergeCell ref="E79:F79"/>
    <mergeCell ref="A71:A73"/>
    <mergeCell ref="B71:B73"/>
    <mergeCell ref="C71:C73"/>
    <mergeCell ref="D71:D73"/>
    <mergeCell ref="A85:A88"/>
    <mergeCell ref="B85:B88"/>
    <mergeCell ref="C85:C88"/>
    <mergeCell ref="D85:D88"/>
    <mergeCell ref="A81:A84"/>
    <mergeCell ref="B81:B84"/>
    <mergeCell ref="C81:C84"/>
    <mergeCell ref="D81:D84"/>
    <mergeCell ref="E81:E83"/>
    <mergeCell ref="F81:F83"/>
    <mergeCell ref="E85:E87"/>
    <mergeCell ref="F85:F87"/>
    <mergeCell ref="A65:A66"/>
    <mergeCell ref="B65:B66"/>
    <mergeCell ref="C65:D65"/>
    <mergeCell ref="E65:F65"/>
    <mergeCell ref="A56:A59"/>
    <mergeCell ref="B56:B59"/>
    <mergeCell ref="C56:C59"/>
    <mergeCell ref="D56:D59"/>
    <mergeCell ref="A52:A55"/>
    <mergeCell ref="B52:B55"/>
    <mergeCell ref="C52:C55"/>
    <mergeCell ref="D52:D55"/>
    <mergeCell ref="E52:E54"/>
    <mergeCell ref="F52:F54"/>
    <mergeCell ref="E56:E58"/>
    <mergeCell ref="F56:F58"/>
    <mergeCell ref="A47:A51"/>
    <mergeCell ref="B47:B51"/>
    <mergeCell ref="C47:C51"/>
    <mergeCell ref="D47:D51"/>
    <mergeCell ref="A45:A46"/>
    <mergeCell ref="B45:B46"/>
    <mergeCell ref="C45:D45"/>
    <mergeCell ref="E45:F45"/>
    <mergeCell ref="H26:H39"/>
    <mergeCell ref="E47:E48"/>
    <mergeCell ref="F47:F48"/>
    <mergeCell ref="E49:E50"/>
    <mergeCell ref="F49:F50"/>
    <mergeCell ref="I26:I39"/>
    <mergeCell ref="B28:B29"/>
    <mergeCell ref="B30:B33"/>
    <mergeCell ref="B34:B37"/>
    <mergeCell ref="B38:B39"/>
    <mergeCell ref="I18:I25"/>
    <mergeCell ref="B21:B22"/>
    <mergeCell ref="B23:B25"/>
    <mergeCell ref="A26:A39"/>
    <mergeCell ref="B26:B27"/>
    <mergeCell ref="C26:C39"/>
    <mergeCell ref="D26:D39"/>
    <mergeCell ref="G26:G39"/>
    <mergeCell ref="I14:I17"/>
    <mergeCell ref="B16:B17"/>
    <mergeCell ref="A18:A25"/>
    <mergeCell ref="B18:B20"/>
    <mergeCell ref="C18:C25"/>
    <mergeCell ref="D18:D25"/>
    <mergeCell ref="G18:G25"/>
    <mergeCell ref="H18:H25"/>
    <mergeCell ref="A14:A17"/>
    <mergeCell ref="B14:B15"/>
    <mergeCell ref="C14:C17"/>
    <mergeCell ref="D14:D17"/>
    <mergeCell ref="G14:G17"/>
    <mergeCell ref="H14:H17"/>
    <mergeCell ref="E23:E24"/>
    <mergeCell ref="F23:F24"/>
    <mergeCell ref="H8:H13"/>
    <mergeCell ref="I8:I13"/>
    <mergeCell ref="A6:A7"/>
    <mergeCell ref="B6:B7"/>
    <mergeCell ref="C6:D6"/>
    <mergeCell ref="E6:F6"/>
    <mergeCell ref="G6:I6"/>
    <mergeCell ref="E11:E12"/>
    <mergeCell ref="F11:F12"/>
    <mergeCell ref="A11:A13"/>
    <mergeCell ref="B11:B13"/>
    <mergeCell ref="C11:C13"/>
    <mergeCell ref="D11:D13"/>
    <mergeCell ref="A8:A10"/>
    <mergeCell ref="B8:B10"/>
    <mergeCell ref="C8:C10"/>
    <mergeCell ref="D8:D10"/>
    <mergeCell ref="G8:G13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公表データ</vt:lpstr>
      <vt:lpstr>公表データ!Print_Area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総務端末</dc:creator>
  <cp:lastModifiedBy>総務端末</cp:lastModifiedBy>
  <cp:lastPrinted>2018-07-24T01:31:49Z</cp:lastPrinted>
  <dcterms:created xsi:type="dcterms:W3CDTF">2016-08-24T01:59:16Z</dcterms:created>
  <dcterms:modified xsi:type="dcterms:W3CDTF">2018-07-26T00:43:43Z</dcterms:modified>
</cp:coreProperties>
</file>